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21" windowWidth="15285" windowHeight="9465" tabRatio="448" activeTab="0"/>
  </bookViews>
  <sheets>
    <sheet name="DespatchAdvice" sheetId="1" r:id="rId1"/>
  </sheets>
  <definedNames>
    <definedName name="_xlnm.Print_Area" localSheetId="0">'DespatchAdvice'!$B$2:$T$18</definedName>
    <definedName name="_xlnm.Print_Titles" localSheetId="0">'DespatchAdvice'!$1:$1</definedName>
  </definedNames>
  <calcPr fullCalcOnLoad="1"/>
</workbook>
</file>

<file path=xl/comments1.xml><?xml version="1.0" encoding="utf-8"?>
<comments xmlns="http://schemas.openxmlformats.org/spreadsheetml/2006/main">
  <authors>
    <author>Tim McGrath</author>
    <author>c1</author>
  </authors>
  <commentList>
    <comment ref="G1" authorId="0">
      <text>
        <r>
          <rPr>
            <b/>
            <sz val="8"/>
            <rFont val="Tahoma"/>
            <family val="2"/>
          </rPr>
          <t>Object Class:</t>
        </r>
        <r>
          <rPr>
            <sz val="8"/>
            <rFont val="Tahoma"/>
            <family val="0"/>
          </rPr>
          <t xml:space="preserve">
Object Class is a 'logically related group of properties', i.e. a collection that makes business sense.  We refer to these things as instances of a Re-usable Type, but they are also known as Classes (to UML) or Entities (to database designers).  The values should always be the name of the 'parent' Type (but this may be subject to 'de-normalising' for design reasons).</t>
        </r>
      </text>
    </comment>
    <comment ref="I1" authorId="0">
      <text>
        <r>
          <rPr>
            <b/>
            <sz val="8"/>
            <rFont val="Tahoma"/>
            <family val="2"/>
          </rPr>
          <t>Property Term:</t>
        </r>
        <r>
          <rPr>
            <sz val="8"/>
            <rFont val="Tahoma"/>
            <family val="0"/>
          </rPr>
          <t xml:space="preserve">
A Property Term identifies the specific item within its Object Class. Also known as an attribute (to database designers).  The combination of Object Class and its Property Term, should give the basic semantic meaning of the item.</t>
        </r>
      </text>
    </comment>
    <comment ref="Q1" authorId="0">
      <text>
        <r>
          <rPr>
            <b/>
            <sz val="8"/>
            <rFont val="Tahoma"/>
            <family val="2"/>
          </rPr>
          <t>XSD Type:</t>
        </r>
        <r>
          <rPr>
            <sz val="8"/>
            <rFont val="Tahoma"/>
            <family val="0"/>
          </rPr>
          <t xml:space="preserve">
There are two choices here:  Basic or Aggregate as defined by CCTS
</t>
        </r>
      </text>
    </comment>
    <comment ref="R1" authorId="0">
      <text>
        <r>
          <rPr>
            <b/>
            <sz val="8"/>
            <rFont val="Tahoma"/>
            <family val="2"/>
          </rPr>
          <t>UBL Definition:</t>
        </r>
        <r>
          <rPr>
            <sz val="8"/>
            <rFont val="Tahoma"/>
            <family val="0"/>
          </rPr>
          <t xml:space="preserve">
If this is blank, then use the xCBL definition from the Structure Reference.  
Refer to Core Component Definition if available. 
</t>
        </r>
      </text>
    </comment>
    <comment ref="S1" authorId="0">
      <text>
        <r>
          <rPr>
            <b/>
            <sz val="8"/>
            <rFont val="Tahoma"/>
            <family val="2"/>
          </rPr>
          <t>Code Lists/Standards:</t>
        </r>
        <r>
          <rPr>
            <sz val="8"/>
            <rFont val="Tahoma"/>
            <family val="0"/>
          </rPr>
          <t xml:space="preserve">
In those cases where an element or attribute contains an enumerated datatype or other value described in an external standard, then the particular code-list or standard should be identified here. This will not be used much of the time, but should always be filled out for code lists.
This is on our ISSUE List #5.
Please also equivelent code list from xCBL.</t>
        </r>
      </text>
    </comment>
    <comment ref="T1" authorId="0">
      <text>
        <r>
          <rPr>
            <b/>
            <sz val="8"/>
            <rFont val="Tahoma"/>
            <family val="2"/>
          </rPr>
          <t>Analyst Notes:</t>
        </r>
        <r>
          <rPr>
            <sz val="8"/>
            <rFont val="Tahoma"/>
            <family val="0"/>
          </rPr>
          <t xml:space="preserve">
This is a list of comments, queries and notes made as the work is done.
Testing the validity of your result:
A proper analysis should allow us to say…
'a [Representation Term] represents the [Property Qualifier,Property Term] of the Object Class.'
e.g. 'an Identifier represents the Identification of the Party', or
'a Contact represents the Shipping Contact of the Party', or
'a Code represents the Identification of a Language'</t>
        </r>
      </text>
    </comment>
    <comment ref="E1" authorId="0">
      <text>
        <r>
          <rPr>
            <b/>
            <sz val="8"/>
            <rFont val="Tahoma"/>
            <family val="0"/>
          </rPr>
          <t>BIE Dictionary Entry Name:</t>
        </r>
        <r>
          <rPr>
            <sz val="8"/>
            <rFont val="Tahoma"/>
            <family val="0"/>
          </rPr>
          <t xml:space="preserve">
These are = 'object class' + 'property qualifier' + 'property term'+ 'representation term' (after removing duplicate name parts) with a ". " separator</t>
        </r>
      </text>
    </comment>
    <comment ref="H1" authorId="0">
      <text>
        <r>
          <rPr>
            <b/>
            <sz val="8"/>
            <rFont val="Tahoma"/>
            <family val="0"/>
          </rPr>
          <t>Property Qualifier:</t>
        </r>
        <r>
          <rPr>
            <sz val="8"/>
            <rFont val="Tahoma"/>
            <family val="0"/>
          </rPr>
          <t xml:space="preserve">
Property Qualifier is only used for Aggregate BIEs.  It is the 'context' of the relationship with another Re-usable Type.  That is, it is the role this class plays within its association with the 'parent' type. This does not apply to Basic BIEs.  If you think the Basic BIE needs a qualifier then it is either (a) and inadequate property name, (b) another Basic BIE or (c) a possible group of Basic BIEs that may be another Aggregate (ie Re-usable Type).</t>
        </r>
      </text>
    </comment>
    <comment ref="B1" authorId="0">
      <text>
        <r>
          <rPr>
            <b/>
            <sz val="8"/>
            <rFont val="Tahoma"/>
            <family val="2"/>
          </rPr>
          <t>UBL UID:</t>
        </r>
        <r>
          <rPr>
            <sz val="8"/>
            <rFont val="Tahoma"/>
            <family val="0"/>
          </rPr>
          <t xml:space="preserve">
This is a 9-character string, unique across the entire UBL library, starting with the characters "UBL".  </t>
        </r>
      </text>
    </comment>
    <comment ref="D1" authorId="0">
      <text>
        <r>
          <rPr>
            <b/>
            <sz val="8"/>
            <rFont val="Tahoma"/>
            <family val="2"/>
          </rPr>
          <t>UBL Name:</t>
        </r>
        <r>
          <rPr>
            <sz val="8"/>
            <rFont val="Tahoma"/>
            <family val="0"/>
          </rPr>
          <t xml:space="preserve">
For Basic BIEs, these are = 'property qualifier' + 'property term'+ 'representation term' (after removing duplicate name parts) and other elligble abbreviations (Id= Identifier, Text not necessary, etc).
For Aggregate BIEs, these are = 'property qualifier' + 'property term'+ 're-usable type' 
Used for the tag name(ref: Naming and Design Rules)</t>
        </r>
      </text>
    </comment>
    <comment ref="P1" authorId="0">
      <text>
        <r>
          <rPr>
            <b/>
            <sz val="8"/>
            <rFont val="Tahoma"/>
            <family val="0"/>
          </rPr>
          <t xml:space="preserve">Occurrence:
</t>
        </r>
        <r>
          <rPr>
            <sz val="8"/>
            <rFont val="Tahoma"/>
            <family val="2"/>
          </rPr>
          <t xml:space="preserve">The optionality or cardinality of the BIE.
Expressed in XML Schema form.
</t>
        </r>
      </text>
    </comment>
    <comment ref="U1" authorId="0">
      <text>
        <r>
          <rPr>
            <b/>
            <sz val="8"/>
            <rFont val="Tahoma"/>
            <family val="2"/>
          </rPr>
          <t>Core Component UID:</t>
        </r>
        <r>
          <rPr>
            <sz val="8"/>
            <rFont val="Tahoma"/>
            <family val="0"/>
          </rPr>
          <t xml:space="preserve">
This is the UID of the correlated core component, in those cases where a direct correlation exists.  This information is found in the current Core Component Catalog.</t>
        </r>
      </text>
    </comment>
    <comment ref="AE1" authorId="1">
      <text>
        <r>
          <rPr>
            <b/>
            <sz val="8"/>
            <rFont val="Tahoma"/>
            <family val="0"/>
          </rPr>
          <t>10</t>
        </r>
        <r>
          <rPr>
            <sz val="8"/>
            <rFont val="Tahoma"/>
            <family val="0"/>
          </rPr>
          <t xml:space="preserve">
</t>
        </r>
      </text>
    </comment>
  </commentList>
</comments>
</file>

<file path=xl/sharedStrings.xml><?xml version="1.0" encoding="utf-8"?>
<sst xmlns="http://schemas.openxmlformats.org/spreadsheetml/2006/main" count="154" uniqueCount="85">
  <si>
    <t>Delivery</t>
  </si>
  <si>
    <t>advises the date when delivery will be made.</t>
  </si>
  <si>
    <t>Actual</t>
  </si>
  <si>
    <t>information directly relating to the despatch advice.</t>
  </si>
  <si>
    <t>the date when the despatch advice was issued.</t>
  </si>
  <si>
    <t>associates the dspatch advice with information about the buyer involved in the transaction.</t>
  </si>
  <si>
    <t>associates the dspatch advice with information about the seller involved in the transaction.</t>
  </si>
  <si>
    <t>associates the dspatch advice with information about the freight forwarder involved in the transaction.</t>
  </si>
  <si>
    <t>associates the dspatch advice advice with one or more dspatch 'lines' which are annotated to show which transport handling units (THU) each line is within. If THUs are not used, there is just a series of dspatch 'lines' with no THU annotation.</t>
  </si>
  <si>
    <t>associates the dspatch advice with zero or more transport handling units (THU). The advice may be organised in this way with dspatch 'lines' within each THU.</t>
  </si>
  <si>
    <t>holds the unique number that identifies the Despatch Advice, typically according to the seller's system that generated the Despatch Advice</t>
  </si>
  <si>
    <t>associates the despatch advice with one delivery requirement.</t>
  </si>
  <si>
    <t>associates the despatch advice with the terms agreed between seller and buyer with regard to the delivery of goods.</t>
  </si>
  <si>
    <t>Notes</t>
  </si>
  <si>
    <t xml:space="preserve">contains any free form text pertinent to the entire Despatch Advice or to the Despatch Advice message itself. This element may contain notes or any other similar information that is not contained explicitly in another structure. The User should not assume that the receiving application is capable of doing more than storing and/or displaying this information. </t>
  </si>
  <si>
    <t>Referenced</t>
  </si>
  <si>
    <t>END</t>
  </si>
  <si>
    <t>associates the despatch advice with actual shipment detail. (Note that this relationship comes into play when the transaction has moved from the order state to the delivery state.)</t>
  </si>
  <si>
    <t>Language</t>
  </si>
  <si>
    <t>Datatype</t>
  </si>
  <si>
    <t>UBL Definition</t>
  </si>
  <si>
    <t>UBL Name</t>
  </si>
  <si>
    <t>Editor's Notes</t>
  </si>
  <si>
    <t>Identifier</t>
  </si>
  <si>
    <t>1..1</t>
  </si>
  <si>
    <t>0..1</t>
  </si>
  <si>
    <t>Context: Official Constraints</t>
  </si>
  <si>
    <t>Property Qualifier</t>
  </si>
  <si>
    <t>Default UBL Name</t>
  </si>
  <si>
    <t>Occurrence</t>
  </si>
  <si>
    <t>BIE Dictionary Entry Name</t>
  </si>
  <si>
    <t>Analyst Notes</t>
  </si>
  <si>
    <t>Business Terms (Synonyms)</t>
  </si>
  <si>
    <t>Context: Business Process</t>
  </si>
  <si>
    <t>Context: Region (Geopolitical)</t>
  </si>
  <si>
    <t>Context: Product</t>
  </si>
  <si>
    <t>Context: Industry</t>
  </si>
  <si>
    <t>Context: Role</t>
  </si>
  <si>
    <t>Context: Supporting Role</t>
  </si>
  <si>
    <t>Context: System Constraint</t>
  </si>
  <si>
    <t>Candidate CC ID</t>
  </si>
  <si>
    <t>length</t>
  </si>
  <si>
    <t>pattern</t>
  </si>
  <si>
    <t>enumeration</t>
  </si>
  <si>
    <t>Object Class</t>
  </si>
  <si>
    <t>inclusive</t>
  </si>
  <si>
    <t>exclusive</t>
  </si>
  <si>
    <t>digits</t>
  </si>
  <si>
    <t>UBL UID</t>
  </si>
  <si>
    <t>Property Term</t>
  </si>
  <si>
    <t>Code Lists/Standards</t>
  </si>
  <si>
    <t>Object Class Qualifier</t>
  </si>
  <si>
    <t>Order</t>
  </si>
  <si>
    <t>Code</t>
  </si>
  <si>
    <t>0..n</t>
  </si>
  <si>
    <t>Party</t>
  </si>
  <si>
    <t>Buyer</t>
  </si>
  <si>
    <t>Seller</t>
  </si>
  <si>
    <t>Text</t>
  </si>
  <si>
    <t>Representation Term Qualifier</t>
  </si>
  <si>
    <t>Identification</t>
  </si>
  <si>
    <t>1..n</t>
  </si>
  <si>
    <t>Shipment</t>
  </si>
  <si>
    <t>Assoc Object Class</t>
  </si>
  <si>
    <t>Details</t>
  </si>
  <si>
    <t>Assoc Object Class Qualifier</t>
  </si>
  <si>
    <t>Type</t>
  </si>
  <si>
    <t>Representation Term</t>
  </si>
  <si>
    <t>Date</t>
  </si>
  <si>
    <t>Work out Rep/Property Term synonyms</t>
  </si>
  <si>
    <t>Issue</t>
  </si>
  <si>
    <t>ABIE</t>
  </si>
  <si>
    <t>ASBIE</t>
  </si>
  <si>
    <t>ABIE, BIE or ASBIE</t>
  </si>
  <si>
    <t>BBIE</t>
  </si>
  <si>
    <t>associates the despatch advice with the order for reference purposes.</t>
  </si>
  <si>
    <t>Despatched</t>
  </si>
  <si>
    <t>Identifies the type of the Despatch Advice.</t>
  </si>
  <si>
    <t>identifies the language of the Despatch Advice.</t>
  </si>
  <si>
    <t>Despatch Advice</t>
  </si>
  <si>
    <t>Freight Forwarder</t>
  </si>
  <si>
    <t>Delivery Requirement</t>
  </si>
  <si>
    <t>Transport Handling Unit</t>
  </si>
  <si>
    <t>Despatch Line</t>
  </si>
  <si>
    <t>Delivery Terms</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</si>
</sst>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Yes&quot;;&quot;Yes&quot;;&quot;No&quot;"/>
    <numFmt numFmtId="187" formatCode="&quot;True&quot;;&quot;True&quot;;&quot;False&quot;"/>
    <numFmt numFmtId="188" formatCode="&quot;On&quot;;&quot;On&quot;;&quot;Off&quot;"/>
    <numFmt numFmtId="189" formatCode="#,##0\ &quot;DM&quot;;\-#,##0\ &quot;DM&quot;"/>
    <numFmt numFmtId="190" formatCode="#,##0\ &quot;DM&quot;;[Red]\-#,##0\ &quot;DM&quot;"/>
    <numFmt numFmtId="191" formatCode="#,##0.00\ &quot;DM&quot;;\-#,##0.00\ &quot;DM&quot;"/>
    <numFmt numFmtId="192" formatCode="#,##0.00\ &quot;DM&quot;;[Red]\-#,##0.00\ &quot;DM&quot;"/>
    <numFmt numFmtId="193" formatCode="_-* #,##0\ &quot;DM&quot;_-;\-* #,##0\ &quot;DM&quot;_-;_-* &quot;-&quot;\ &quot;DM&quot;_-;_-@_-"/>
    <numFmt numFmtId="194" formatCode="_-* #,##0\ _D_M_-;\-* #,##0\ _D_M_-;_-* &quot;-&quot;\ _D_M_-;_-@_-"/>
    <numFmt numFmtId="195" formatCode="_-* #,##0.00\ &quot;DM&quot;_-;\-* #,##0.00\ &quot;DM&quot;_-;_-* &quot;-&quot;??\ &quot;DM&quot;_-;_-@_-"/>
    <numFmt numFmtId="196" formatCode="_-* #,##0.00\ _D_M_-;\-* #,##0.00\ _D_M_-;_-* &quot;-&quot;??\ _D_M_-;_-@_-"/>
    <numFmt numFmtId="197" formatCode="000000"/>
  </numFmts>
  <fonts count="13">
    <font>
      <sz val="10"/>
      <name val="Arial"/>
      <family val="0"/>
    </font>
    <font>
      <sz val="8"/>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8"/>
      <color indexed="8"/>
      <name val="Arial"/>
      <family val="2"/>
    </font>
    <font>
      <sz val="9"/>
      <name val="Arial"/>
      <family val="2"/>
    </font>
    <font>
      <sz val="9"/>
      <color indexed="8"/>
      <name val="Arial"/>
      <family val="2"/>
    </font>
    <font>
      <sz val="8"/>
      <color indexed="12"/>
      <name val="Arial"/>
      <family val="2"/>
    </font>
    <font>
      <sz val="8"/>
      <color indexed="53"/>
      <name val="Arial"/>
      <family val="2"/>
    </font>
    <font>
      <b/>
      <sz val="10"/>
      <color indexed="9"/>
      <name val="Arial"/>
      <family val="2"/>
    </font>
    <font>
      <b/>
      <sz val="8"/>
      <name val="Arial"/>
      <family val="2"/>
    </font>
  </fonts>
  <fills count="16">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5"/>
        <bgColor indexed="64"/>
      </patternFill>
    </fill>
    <fill>
      <patternFill patternType="gray0625">
        <fgColor indexed="22"/>
        <bgColor indexed="42"/>
      </patternFill>
    </fill>
    <fill>
      <patternFill patternType="gray0625">
        <fgColor indexed="55"/>
        <bgColor indexed="42"/>
      </patternFill>
    </fill>
    <fill>
      <patternFill patternType="gray0625">
        <fgColor indexed="55"/>
        <bgColor indexed="45"/>
      </patternFill>
    </fill>
    <fill>
      <patternFill patternType="solid">
        <fgColor indexed="13"/>
        <bgColor indexed="64"/>
      </patternFill>
    </fill>
    <fill>
      <patternFill patternType="solid">
        <fgColor indexed="13"/>
        <bgColor indexed="64"/>
      </patternFill>
    </fill>
    <fill>
      <patternFill patternType="gray0625">
        <fgColor indexed="55"/>
        <bgColor indexed="9"/>
      </patternFill>
    </fill>
    <fill>
      <patternFill patternType="solid">
        <fgColor indexed="12"/>
        <bgColor indexed="64"/>
      </patternFill>
    </fill>
    <fill>
      <patternFill patternType="gray0625">
        <fgColor indexed="55"/>
        <bgColor indexed="50"/>
      </patternFill>
    </fill>
    <fill>
      <patternFill patternType="solid">
        <fgColor indexed="50"/>
        <bgColor indexed="64"/>
      </patternFill>
    </fill>
    <fill>
      <patternFill patternType="solid">
        <fgColor indexed="50"/>
        <bgColor indexed="64"/>
      </patternFill>
    </fill>
  </fills>
  <borders count="3">
    <border>
      <left/>
      <right/>
      <top/>
      <bottom/>
      <diagonal/>
    </border>
    <border>
      <left>
        <color indexed="63"/>
      </left>
      <right>
        <color indexed="63"/>
      </right>
      <top>
        <color indexed="63"/>
      </top>
      <bottom style="thin"/>
    </border>
    <border>
      <left>
        <color indexed="8"/>
      </left>
      <right>
        <color indexed="8"/>
      </right>
      <top>
        <color indexed="8"/>
      </top>
      <bottom style="thin">
        <color indexed="8"/>
      </bottom>
    </border>
  </borders>
  <cellStyleXfs count="22">
    <xf numFmtId="0" fontId="0" fillId="0" borderId="0" applyFill="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0" xfId="0" applyFont="1" applyAlignment="1">
      <alignment vertical="top" wrapText="1"/>
    </xf>
    <xf numFmtId="0" fontId="1" fillId="0" borderId="0" xfId="0" applyFont="1" applyFill="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49" fontId="1" fillId="0" borderId="0" xfId="0" applyNumberFormat="1" applyFont="1" applyAlignment="1">
      <alignment vertical="top" wrapText="1"/>
    </xf>
    <xf numFmtId="0" fontId="1" fillId="0" borderId="0" xfId="0" applyFont="1" applyAlignment="1">
      <alignment horizontal="left" vertical="top" wrapText="1"/>
    </xf>
    <xf numFmtId="49" fontId="0" fillId="0" borderId="0" xfId="0" applyNumberFormat="1" applyAlignment="1">
      <alignment vertical="top" wrapText="1"/>
    </xf>
    <xf numFmtId="0" fontId="0" fillId="0" borderId="0" xfId="0" applyAlignment="1">
      <alignment horizontal="left" vertical="top" wrapText="1"/>
    </xf>
    <xf numFmtId="0" fontId="1" fillId="2" borderId="0" xfId="0" applyFont="1" applyFill="1" applyAlignment="1">
      <alignment vertical="top" wrapText="1"/>
    </xf>
    <xf numFmtId="0" fontId="0" fillId="3" borderId="0" xfId="0" applyFill="1" applyAlignment="1">
      <alignment vertical="top" wrapText="1"/>
    </xf>
    <xf numFmtId="0" fontId="1" fillId="3" borderId="0" xfId="0" applyFont="1" applyFill="1" applyAlignment="1">
      <alignment vertical="top" wrapText="1"/>
    </xf>
    <xf numFmtId="0" fontId="1" fillId="3" borderId="0" xfId="0" applyFont="1" applyFill="1" applyBorder="1" applyAlignment="1">
      <alignment vertical="top" wrapText="1"/>
    </xf>
    <xf numFmtId="0" fontId="1" fillId="3" borderId="0" xfId="0" applyFont="1" applyFill="1" applyAlignment="1">
      <alignment horizontal="left" vertical="top" wrapText="1"/>
    </xf>
    <xf numFmtId="49" fontId="1" fillId="3" borderId="0" xfId="0" applyNumberFormat="1" applyFont="1" applyFill="1" applyAlignment="1">
      <alignment vertical="top" wrapText="1"/>
    </xf>
    <xf numFmtId="0" fontId="1" fillId="3" borderId="0" xfId="0" applyFont="1" applyFill="1" applyAlignment="1">
      <alignment horizontal="center" vertical="top" wrapText="1"/>
    </xf>
    <xf numFmtId="49" fontId="0" fillId="3" borderId="0" xfId="0" applyNumberFormat="1" applyFill="1" applyAlignment="1">
      <alignment vertical="top" wrapText="1"/>
    </xf>
    <xf numFmtId="0" fontId="1" fillId="0" borderId="0" xfId="0" applyFont="1" applyFill="1" applyBorder="1" applyAlignment="1">
      <alignment vertical="top" wrapText="1"/>
    </xf>
    <xf numFmtId="0" fontId="6" fillId="0" borderId="0" xfId="0" applyNumberFormat="1" applyFont="1" applyFill="1" applyAlignment="1" applyProtection="1">
      <alignment vertical="top" wrapText="1"/>
      <protection locked="0"/>
    </xf>
    <xf numFmtId="0" fontId="1" fillId="2" borderId="0" xfId="0" applyFont="1" applyFill="1" applyBorder="1" applyAlignment="1">
      <alignment vertical="top" wrapText="1"/>
    </xf>
    <xf numFmtId="0" fontId="6" fillId="4" borderId="0" xfId="0" applyFont="1" applyFill="1" applyAlignment="1">
      <alignment vertical="top" wrapText="1"/>
    </xf>
    <xf numFmtId="0" fontId="6" fillId="0" borderId="0" xfId="0" applyFont="1" applyFill="1" applyAlignment="1">
      <alignment vertical="top" wrapText="1"/>
    </xf>
    <xf numFmtId="0" fontId="6" fillId="4" borderId="0" xfId="0" applyFont="1" applyFill="1" applyAlignment="1">
      <alignment horizontal="left" vertical="top" wrapText="1"/>
    </xf>
    <xf numFmtId="0" fontId="6" fillId="0" borderId="0" xfId="0" applyFont="1" applyAlignment="1">
      <alignment vertical="top" wrapText="1"/>
    </xf>
    <xf numFmtId="0" fontId="6" fillId="3" borderId="0" xfId="0" applyFont="1" applyFill="1" applyAlignment="1">
      <alignment vertical="top" wrapText="1"/>
    </xf>
    <xf numFmtId="0" fontId="6" fillId="5" borderId="0" xfId="0" applyFont="1" applyFill="1" applyAlignment="1">
      <alignment vertical="top" wrapText="1"/>
    </xf>
    <xf numFmtId="0" fontId="6" fillId="2" borderId="0" xfId="0" applyFont="1" applyFill="1" applyAlignment="1">
      <alignment vertical="top" wrapText="1"/>
    </xf>
    <xf numFmtId="0" fontId="1" fillId="4" borderId="0" xfId="0" applyFont="1" applyFill="1" applyAlignment="1">
      <alignment vertical="top" wrapText="1"/>
    </xf>
    <xf numFmtId="0" fontId="6" fillId="6" borderId="0" xfId="0" applyFont="1" applyFill="1" applyAlignment="1">
      <alignment vertical="top" wrapText="1"/>
    </xf>
    <xf numFmtId="0" fontId="6" fillId="7" borderId="0" xfId="0" applyFont="1" applyFill="1" applyAlignment="1">
      <alignment vertical="top" wrapText="1"/>
    </xf>
    <xf numFmtId="0" fontId="6" fillId="8" borderId="0" xfId="0" applyFont="1" applyFill="1" applyAlignment="1">
      <alignment vertical="top" wrapText="1"/>
    </xf>
    <xf numFmtId="0" fontId="7" fillId="0" borderId="0" xfId="0" applyFont="1" applyAlignment="1">
      <alignment horizontal="center" wrapText="1"/>
    </xf>
    <xf numFmtId="0" fontId="7" fillId="9" borderId="1" xfId="0" applyFont="1" applyFill="1" applyBorder="1" applyAlignment="1">
      <alignment horizontal="center" wrapText="1"/>
    </xf>
    <xf numFmtId="49" fontId="7" fillId="9" borderId="1" xfId="0" applyNumberFormat="1" applyFont="1" applyFill="1" applyBorder="1" applyAlignment="1">
      <alignment horizontal="center" wrapText="1"/>
    </xf>
    <xf numFmtId="0" fontId="8" fillId="10" borderId="2" xfId="0" applyFont="1" applyFill="1" applyAlignment="1">
      <alignment wrapText="1"/>
    </xf>
    <xf numFmtId="0" fontId="8" fillId="10" borderId="2" xfId="0" applyFont="1" applyFill="1" applyAlignment="1">
      <alignment horizontal="center" wrapText="1"/>
    </xf>
    <xf numFmtId="49" fontId="7" fillId="9" borderId="1" xfId="0" applyNumberFormat="1" applyFont="1" applyFill="1" applyBorder="1" applyAlignment="1">
      <alignment wrapText="1"/>
    </xf>
    <xf numFmtId="0" fontId="7" fillId="9" borderId="1" xfId="0" applyFont="1" applyFill="1" applyBorder="1" applyAlignment="1">
      <alignment horizontal="center" textRotation="90" wrapText="1"/>
    </xf>
    <xf numFmtId="0" fontId="6" fillId="4" borderId="0" xfId="0" applyNumberFormat="1" applyFont="1" applyFill="1" applyAlignment="1" applyProtection="1">
      <alignment vertical="top" wrapText="1"/>
      <protection locked="0"/>
    </xf>
    <xf numFmtId="0" fontId="1" fillId="11" borderId="0" xfId="0" applyFont="1" applyFill="1" applyAlignment="1">
      <alignment vertical="top" wrapText="1"/>
    </xf>
    <xf numFmtId="0" fontId="6" fillId="11" borderId="0" xfId="0" applyFont="1" applyFill="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0" fillId="12" borderId="0" xfId="0" applyFill="1" applyAlignment="1">
      <alignment/>
    </xf>
    <xf numFmtId="0" fontId="6" fillId="2" borderId="0" xfId="0" applyNumberFormat="1" applyFont="1" applyFill="1" applyAlignment="1" applyProtection="1">
      <alignment vertical="top" wrapText="1"/>
      <protection locked="0"/>
    </xf>
    <xf numFmtId="0" fontId="6" fillId="3" borderId="0" xfId="0" applyNumberFormat="1" applyFont="1" applyFill="1" applyAlignment="1" applyProtection="1">
      <alignment vertical="top" wrapText="1"/>
      <protection locked="0"/>
    </xf>
    <xf numFmtId="0" fontId="6" fillId="3" borderId="0" xfId="0" applyNumberFormat="1" applyFont="1" applyFill="1" applyAlignment="1" applyProtection="1">
      <alignment vertical="top" wrapText="1"/>
      <protection locked="0"/>
    </xf>
    <xf numFmtId="0" fontId="11" fillId="12" borderId="0" xfId="0" applyFont="1" applyFill="1" applyAlignment="1">
      <alignment/>
    </xf>
    <xf numFmtId="0" fontId="1" fillId="11" borderId="0" xfId="0" applyFont="1" applyFill="1" applyAlignment="1">
      <alignment vertical="top" wrapText="1"/>
    </xf>
    <xf numFmtId="0" fontId="1" fillId="13" borderId="0" xfId="0" applyFont="1" applyFill="1" applyAlignment="1">
      <alignment vertical="top" wrapText="1"/>
    </xf>
    <xf numFmtId="0" fontId="1" fillId="14" borderId="0" xfId="0" applyFont="1" applyFill="1" applyAlignment="1">
      <alignment vertical="top" wrapText="1"/>
    </xf>
    <xf numFmtId="0" fontId="6" fillId="14" borderId="0" xfId="0" applyFont="1" applyFill="1" applyAlignment="1">
      <alignment vertical="top" wrapText="1"/>
    </xf>
    <xf numFmtId="0" fontId="6" fillId="15" borderId="0" xfId="0" applyFont="1" applyFill="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K47"/>
  <sheetViews>
    <sheetView tabSelected="1" zoomScale="85" zoomScaleNormal="85" workbookViewId="0" topLeftCell="B1">
      <pane ySplit="1035" topLeftCell="BM1" activePane="bottomLeft" state="split"/>
      <selection pane="topLeft" activeCell="L1" sqref="L1:L16384"/>
      <selection pane="bottomLeft" activeCell="C14" sqref="C14"/>
    </sheetView>
  </sheetViews>
  <sheetFormatPr defaultColWidth="9.140625" defaultRowHeight="12.75"/>
  <cols>
    <col min="1" max="1" width="8.00390625" style="1" hidden="1" customWidth="1"/>
    <col min="2" max="2" width="10.8515625" style="4" customWidth="1"/>
    <col min="3" max="3" width="16.28125" style="4" customWidth="1"/>
    <col min="4" max="4" width="15.421875" style="4" customWidth="1"/>
    <col min="5" max="5" width="24.8515625" style="4" customWidth="1"/>
    <col min="6" max="6" width="15.57421875" style="4" customWidth="1"/>
    <col min="7" max="7" width="14.8515625" style="4" customWidth="1"/>
    <col min="8" max="8" width="11.00390625" style="1" customWidth="1"/>
    <col min="9" max="10" width="10.8515625" style="4" customWidth="1"/>
    <col min="11" max="11" width="13.00390625" style="1" customWidth="1"/>
    <col min="12" max="12" width="13.00390625" style="1" hidden="1" customWidth="1"/>
    <col min="13" max="13" width="16.140625" style="1" customWidth="1"/>
    <col min="14" max="14" width="16.00390625" style="1" customWidth="1"/>
    <col min="15" max="15" width="12.57421875" style="1" customWidth="1"/>
    <col min="16" max="16" width="4.57421875" style="8" customWidth="1"/>
    <col min="17" max="17" width="6.421875" style="4" customWidth="1"/>
    <col min="18" max="18" width="33.28125" style="7" customWidth="1"/>
    <col min="19" max="19" width="22.421875" style="7" bestFit="1" customWidth="1"/>
    <col min="20" max="20" width="25.00390625" style="6" customWidth="1"/>
    <col min="21" max="21" width="13.421875" style="5" customWidth="1"/>
    <col min="22" max="22" width="10.8515625" style="1" customWidth="1"/>
    <col min="23" max="23" width="11.28125" style="4" customWidth="1"/>
    <col min="24" max="29" width="10.8515625" style="4" customWidth="1"/>
    <col min="30" max="30" width="29.8515625" style="1" customWidth="1"/>
    <col min="31" max="36" width="5.57421875" style="1" customWidth="1"/>
    <col min="37" max="37" width="5.57421875" style="3" customWidth="1"/>
    <col min="38" max="16384" width="9.140625" style="4" customWidth="1"/>
  </cols>
  <sheetData>
    <row r="1" spans="2:37" s="31" customFormat="1" ht="48">
      <c r="B1" s="32" t="s">
        <v>48</v>
      </c>
      <c r="C1" s="32" t="s">
        <v>21</v>
      </c>
      <c r="D1" s="32" t="s">
        <v>28</v>
      </c>
      <c r="E1" s="32" t="s">
        <v>30</v>
      </c>
      <c r="F1" s="32" t="s">
        <v>51</v>
      </c>
      <c r="G1" s="33" t="s">
        <v>44</v>
      </c>
      <c r="H1" s="33" t="s">
        <v>27</v>
      </c>
      <c r="I1" s="32" t="s">
        <v>49</v>
      </c>
      <c r="J1" s="34" t="s">
        <v>59</v>
      </c>
      <c r="K1" s="34" t="s">
        <v>67</v>
      </c>
      <c r="L1" s="34" t="s">
        <v>69</v>
      </c>
      <c r="M1" s="35" t="s">
        <v>65</v>
      </c>
      <c r="N1" s="34" t="s">
        <v>63</v>
      </c>
      <c r="O1" s="32" t="s">
        <v>32</v>
      </c>
      <c r="P1" s="32" t="s">
        <v>29</v>
      </c>
      <c r="Q1" s="32" t="s">
        <v>73</v>
      </c>
      <c r="R1" s="36" t="s">
        <v>20</v>
      </c>
      <c r="S1" s="33" t="s">
        <v>50</v>
      </c>
      <c r="T1" s="33" t="s">
        <v>31</v>
      </c>
      <c r="U1" s="33" t="s">
        <v>40</v>
      </c>
      <c r="V1" s="32" t="s">
        <v>33</v>
      </c>
      <c r="W1" s="32" t="s">
        <v>34</v>
      </c>
      <c r="X1" s="32" t="s">
        <v>26</v>
      </c>
      <c r="Y1" s="32" t="s">
        <v>35</v>
      </c>
      <c r="Z1" s="32" t="s">
        <v>36</v>
      </c>
      <c r="AA1" s="32" t="s">
        <v>37</v>
      </c>
      <c r="AB1" s="32" t="s">
        <v>38</v>
      </c>
      <c r="AC1" s="32" t="s">
        <v>39</v>
      </c>
      <c r="AD1" s="32" t="s">
        <v>22</v>
      </c>
      <c r="AE1" s="37" t="s">
        <v>41</v>
      </c>
      <c r="AF1" s="37" t="s">
        <v>42</v>
      </c>
      <c r="AG1" s="37" t="s">
        <v>43</v>
      </c>
      <c r="AH1" s="37" t="s">
        <v>45</v>
      </c>
      <c r="AI1" s="37" t="s">
        <v>46</v>
      </c>
      <c r="AJ1" s="37" t="s">
        <v>47</v>
      </c>
      <c r="AK1" s="37" t="s">
        <v>19</v>
      </c>
    </row>
    <row r="2" spans="2:18" s="1" customFormat="1" ht="22.5">
      <c r="B2" s="9"/>
      <c r="C2" s="9"/>
      <c r="D2" s="19" t="str">
        <f>CONCATENATE(IF(F2="","",CONCATENATE(F2,"")),"",G2)</f>
        <v>Despatch Advice</v>
      </c>
      <c r="E2" s="19" t="str">
        <f>CONCATENATE(IF(F2="","",CONCATENATE(F2,"_ ")),"",G2,". Details")</f>
        <v>Despatch Advice. Details</v>
      </c>
      <c r="F2" s="9"/>
      <c r="G2" s="26" t="s">
        <v>79</v>
      </c>
      <c r="H2" s="30"/>
      <c r="I2" s="30"/>
      <c r="J2" s="30"/>
      <c r="K2" s="49" t="s">
        <v>64</v>
      </c>
      <c r="L2" s="2" t="str">
        <f>IF(AND(OR(I2="Identification",I2="ID"),K2="Identifier"),I2,IF(AND(OR(I2="Time",I2="Date"),K2="Date Time"),I2,K2))</f>
        <v>Details</v>
      </c>
      <c r="M2" s="26"/>
      <c r="N2" s="26"/>
      <c r="O2" s="26"/>
      <c r="P2" s="26"/>
      <c r="Q2" s="25" t="s">
        <v>71</v>
      </c>
      <c r="R2" s="44" t="s">
        <v>3</v>
      </c>
    </row>
    <row r="3" spans="4:18" s="1" customFormat="1" ht="45">
      <c r="D3" s="17" t="str">
        <f aca="true" t="shared" si="0" ref="D3:D8">CONCATENATE(H3,IF(AND(J3="",I3=L3),IF(L3="Identification","ID",L3),CONCATENATE(IF(L3="Identification","ID",I3),J3,(IF(K3="Identifier","ID",IF(AND(J3="",K3="Text"),"",K3))))))</f>
        <v>ID</v>
      </c>
      <c r="E3" s="17" t="str">
        <f aca="true" t="shared" si="1" ref="E3:E8">CONCATENATE(IF(F3="","",CONCATENATE(F3,"_ ")),G3,". ",IF(H3="","",CONCATENATE(H3,"_ ")),"",I3,IF(AND(J3="",I3=L3),"",CONCATENATE(". ",IF(J3="","",CONCATENATE(J3,"_ ")),K3)))</f>
        <v>Despatch Advice. Identification</v>
      </c>
      <c r="G3" s="21" t="s">
        <v>79</v>
      </c>
      <c r="H3" s="21"/>
      <c r="I3" s="51" t="s">
        <v>60</v>
      </c>
      <c r="J3" s="21"/>
      <c r="K3" s="23" t="s">
        <v>23</v>
      </c>
      <c r="L3" s="2" t="str">
        <f>IF(AND(OR(I3="Identification",I3="ID"),K3="Identifier"),I3,IF(AND(OR(I3="Time",I3="Date"),K3="Date Time"),I3,K3))</f>
        <v>Identification</v>
      </c>
      <c r="M3" s="40"/>
      <c r="N3" s="40"/>
      <c r="O3" s="21"/>
      <c r="P3" s="21" t="s">
        <v>24</v>
      </c>
      <c r="Q3" s="21" t="s">
        <v>74</v>
      </c>
      <c r="R3" s="1" t="s">
        <v>10</v>
      </c>
    </row>
    <row r="4" spans="4:18" s="1" customFormat="1" ht="22.5">
      <c r="D4" s="17" t="str">
        <f t="shared" si="0"/>
        <v>IssueDate</v>
      </c>
      <c r="E4" s="17" t="str">
        <f t="shared" si="1"/>
        <v>Despatch Advice. Issue_ Date</v>
      </c>
      <c r="G4" s="21" t="s">
        <v>79</v>
      </c>
      <c r="H4" s="21" t="s">
        <v>70</v>
      </c>
      <c r="I4" s="21" t="s">
        <v>68</v>
      </c>
      <c r="J4" s="21"/>
      <c r="K4" s="50" t="s">
        <v>68</v>
      </c>
      <c r="L4" s="2" t="str">
        <f>IF(AND(OR(I4="Identification",I4="ID"),K4="Identifier"),I4,IF(AND(OR(I4="Time",I4="Date"),K4="Date Time"),I4,K4))</f>
        <v>Date</v>
      </c>
      <c r="M4" s="40"/>
      <c r="N4" s="40"/>
      <c r="O4" s="21"/>
      <c r="P4" s="21" t="s">
        <v>24</v>
      </c>
      <c r="Q4" s="21" t="s">
        <v>74</v>
      </c>
      <c r="R4" s="18" t="s">
        <v>4</v>
      </c>
    </row>
    <row r="5" spans="4:18" s="1" customFormat="1" ht="22.5">
      <c r="D5" s="17" t="str">
        <f t="shared" si="0"/>
        <v>DeliveryDateDate</v>
      </c>
      <c r="E5" s="17" t="str">
        <f t="shared" si="1"/>
        <v>Despatch Advice. Delivery_ Date. Date</v>
      </c>
      <c r="G5" s="1" t="s">
        <v>79</v>
      </c>
      <c r="H5" s="1" t="s">
        <v>0</v>
      </c>
      <c r="I5" s="1" t="s">
        <v>68</v>
      </c>
      <c r="K5" s="50" t="s">
        <v>68</v>
      </c>
      <c r="M5" s="39"/>
      <c r="N5" s="39"/>
      <c r="P5" s="1" t="s">
        <v>25</v>
      </c>
      <c r="Q5" s="1" t="s">
        <v>74</v>
      </c>
      <c r="R5" s="1" t="s">
        <v>1</v>
      </c>
    </row>
    <row r="6" spans="4:18" s="1" customFormat="1" ht="22.5">
      <c r="D6" s="17" t="str">
        <f t="shared" si="0"/>
        <v>TypeCode</v>
      </c>
      <c r="E6" s="17" t="str">
        <f t="shared" si="1"/>
        <v>Despatch Advice. Type. Code</v>
      </c>
      <c r="G6" s="1" t="s">
        <v>79</v>
      </c>
      <c r="I6" s="1" t="s">
        <v>66</v>
      </c>
      <c r="K6" s="1" t="s">
        <v>53</v>
      </c>
      <c r="M6" s="48"/>
      <c r="N6" s="48"/>
      <c r="P6" s="1" t="s">
        <v>25</v>
      </c>
      <c r="Q6" s="1" t="s">
        <v>74</v>
      </c>
      <c r="R6" s="1" t="s">
        <v>77</v>
      </c>
    </row>
    <row r="7" spans="4:18" s="1" customFormat="1" ht="22.5">
      <c r="D7" s="17" t="str">
        <f t="shared" si="0"/>
        <v>LanguageCode</v>
      </c>
      <c r="E7" s="17" t="str">
        <f t="shared" si="1"/>
        <v>Despatch Advice. Language. Code</v>
      </c>
      <c r="G7" s="1" t="s">
        <v>79</v>
      </c>
      <c r="I7" s="1" t="s">
        <v>18</v>
      </c>
      <c r="K7" s="50" t="s">
        <v>53</v>
      </c>
      <c r="M7" s="48"/>
      <c r="N7" s="48"/>
      <c r="P7" s="1" t="s">
        <v>24</v>
      </c>
      <c r="Q7" s="1" t="s">
        <v>74</v>
      </c>
      <c r="R7" s="1" t="s">
        <v>78</v>
      </c>
    </row>
    <row r="8" spans="4:18" s="1" customFormat="1" ht="101.25">
      <c r="D8" s="17" t="str">
        <f t="shared" si="0"/>
        <v>Notes</v>
      </c>
      <c r="E8" s="17" t="str">
        <f t="shared" si="1"/>
        <v>Despatch Advice. Notes. Text</v>
      </c>
      <c r="G8" s="1" t="s">
        <v>79</v>
      </c>
      <c r="I8" s="1" t="s">
        <v>13</v>
      </c>
      <c r="K8" s="1" t="s">
        <v>58</v>
      </c>
      <c r="M8" s="39"/>
      <c r="N8" s="39"/>
      <c r="P8" s="1" t="s">
        <v>54</v>
      </c>
      <c r="Q8" s="50" t="s">
        <v>74</v>
      </c>
      <c r="R8" s="1" t="s">
        <v>14</v>
      </c>
    </row>
    <row r="9" spans="1:37" s="10" customFormat="1" ht="27" customHeight="1">
      <c r="A9" s="11"/>
      <c r="B9" s="11"/>
      <c r="C9" s="11"/>
      <c r="D9" s="12" t="str">
        <f>CONCATENATE(IF(M9="","",CONCATENATE(M9,"")),"",N9)</f>
        <v>ReferencedOrder</v>
      </c>
      <c r="E9" s="12" t="str">
        <f>CONCATENATE(IF(F9="","",CONCATENATE(F9,"_ ")),G9,". ",IF(M9="","",CONCATENATE(M9,"_ ")),"",N9)</f>
        <v>Despatch Advice. Referenced_ Order</v>
      </c>
      <c r="F9" s="11"/>
      <c r="G9" s="24" t="s">
        <v>79</v>
      </c>
      <c r="H9" s="51" t="s">
        <v>15</v>
      </c>
      <c r="I9" s="51" t="s">
        <v>52</v>
      </c>
      <c r="J9" s="28"/>
      <c r="K9" s="51" t="s">
        <v>52</v>
      </c>
      <c r="L9" s="28"/>
      <c r="M9" s="24" t="s">
        <v>15</v>
      </c>
      <c r="N9" s="24" t="s">
        <v>52</v>
      </c>
      <c r="O9" s="24"/>
      <c r="P9" s="24" t="s">
        <v>24</v>
      </c>
      <c r="Q9" s="20" t="s">
        <v>72</v>
      </c>
      <c r="R9" s="46" t="s">
        <v>75</v>
      </c>
      <c r="S9" s="16"/>
      <c r="T9" s="13"/>
      <c r="U9" s="14"/>
      <c r="V9" s="11"/>
      <c r="AD9" s="11"/>
      <c r="AE9" s="11"/>
      <c r="AF9" s="11"/>
      <c r="AG9" s="11"/>
      <c r="AH9" s="11"/>
      <c r="AI9" s="11"/>
      <c r="AJ9" s="11"/>
      <c r="AK9" s="15"/>
    </row>
    <row r="10" spans="1:37" s="10" customFormat="1" ht="27" customHeight="1">
      <c r="A10" s="11"/>
      <c r="B10" s="11"/>
      <c r="C10" s="11"/>
      <c r="D10" s="12" t="str">
        <f>CONCATENATE(IF(M10="","",CONCATENATE(M10,"")),"",N10)</f>
        <v>BuyerParty</v>
      </c>
      <c r="E10" s="12" t="str">
        <f>CONCATENATE(IF(F10="","",CONCATENATE(F10,"_ ")),G10,". ",IF(M10="","",CONCATENATE(M10,"_ ")),"",N10)</f>
        <v>Despatch Advice. Buyer_ Party</v>
      </c>
      <c r="F10" s="11"/>
      <c r="G10" s="24" t="s">
        <v>79</v>
      </c>
      <c r="H10" s="52" t="s">
        <v>56</v>
      </c>
      <c r="I10" s="52" t="s">
        <v>55</v>
      </c>
      <c r="J10" s="28"/>
      <c r="K10" s="52" t="s">
        <v>55</v>
      </c>
      <c r="L10" s="28"/>
      <c r="M10" s="20" t="s">
        <v>56</v>
      </c>
      <c r="N10" s="20" t="s">
        <v>55</v>
      </c>
      <c r="O10" s="27"/>
      <c r="P10" s="22" t="s">
        <v>24</v>
      </c>
      <c r="Q10" s="22" t="s">
        <v>72</v>
      </c>
      <c r="R10" s="38" t="s">
        <v>5</v>
      </c>
      <c r="S10" s="16"/>
      <c r="T10" s="13"/>
      <c r="U10" s="14"/>
      <c r="V10" s="11"/>
      <c r="AD10" s="11"/>
      <c r="AE10" s="11"/>
      <c r="AF10" s="11"/>
      <c r="AG10" s="11"/>
      <c r="AH10" s="11"/>
      <c r="AI10" s="11"/>
      <c r="AJ10" s="11"/>
      <c r="AK10" s="15"/>
    </row>
    <row r="11" spans="1:37" s="10" customFormat="1" ht="27" customHeight="1">
      <c r="A11" s="11"/>
      <c r="B11" s="11"/>
      <c r="C11" s="11"/>
      <c r="D11" s="12" t="str">
        <f>CONCATENATE(IF(M11="","",CONCATENATE(M11,"")),"",N11)</f>
        <v>SellerParty</v>
      </c>
      <c r="E11" s="12" t="str">
        <f>CONCATENATE(IF(F11="","",CONCATENATE(F11,"_ ")),G11,". ",IF(M11="","",CONCATENATE(M11,"_ ")),"",N11)</f>
        <v>Despatch Advice. Seller_ Party</v>
      </c>
      <c r="F11" s="11"/>
      <c r="G11" s="24" t="s">
        <v>79</v>
      </c>
      <c r="H11" s="52" t="s">
        <v>57</v>
      </c>
      <c r="I11" s="52" t="s">
        <v>55</v>
      </c>
      <c r="J11" s="28"/>
      <c r="K11" s="52" t="s">
        <v>55</v>
      </c>
      <c r="L11" s="28"/>
      <c r="M11" s="20" t="s">
        <v>57</v>
      </c>
      <c r="N11" s="20" t="s">
        <v>55</v>
      </c>
      <c r="O11" s="27"/>
      <c r="P11" s="22" t="s">
        <v>24</v>
      </c>
      <c r="Q11" s="22" t="s">
        <v>72</v>
      </c>
      <c r="R11" s="38" t="s">
        <v>6</v>
      </c>
      <c r="S11" s="16"/>
      <c r="T11" s="13"/>
      <c r="U11" s="14"/>
      <c r="V11" s="11"/>
      <c r="AD11" s="11"/>
      <c r="AE11" s="11"/>
      <c r="AF11" s="11"/>
      <c r="AG11" s="11"/>
      <c r="AH11" s="11"/>
      <c r="AI11" s="11"/>
      <c r="AJ11" s="11"/>
      <c r="AK11" s="15"/>
    </row>
    <row r="12" spans="1:37" s="10" customFormat="1" ht="33.75">
      <c r="A12" s="11"/>
      <c r="B12" s="11"/>
      <c r="C12" s="11"/>
      <c r="D12" s="12" t="str">
        <f>CONCATENATE(IF(M12="","",CONCATENATE(M12,"")),"",N12)</f>
        <v>Freight ForwarderParty</v>
      </c>
      <c r="E12" s="12" t="str">
        <f>CONCATENATE(IF(F12="","",CONCATENATE(F12,"_ ")),G12,". ",IF(M12="","",CONCATENATE(M12,"_ ")),"",N12)</f>
        <v>Despatch Advice. Freight Forwarder_ Party</v>
      </c>
      <c r="F12" s="11"/>
      <c r="G12" s="24" t="s">
        <v>79</v>
      </c>
      <c r="H12" s="52" t="s">
        <v>80</v>
      </c>
      <c r="I12" s="52" t="s">
        <v>55</v>
      </c>
      <c r="J12" s="28"/>
      <c r="K12" s="52" t="s">
        <v>55</v>
      </c>
      <c r="L12" s="28"/>
      <c r="M12" s="20" t="s">
        <v>80</v>
      </c>
      <c r="N12" s="20" t="s">
        <v>55</v>
      </c>
      <c r="O12" s="27"/>
      <c r="P12" s="22" t="s">
        <v>25</v>
      </c>
      <c r="Q12" s="22" t="s">
        <v>72</v>
      </c>
      <c r="R12" s="38" t="s">
        <v>7</v>
      </c>
      <c r="S12" s="16"/>
      <c r="T12" s="13"/>
      <c r="U12" s="14"/>
      <c r="V12" s="11"/>
      <c r="AD12" s="11"/>
      <c r="AE12" s="11"/>
      <c r="AF12" s="11"/>
      <c r="AG12" s="11"/>
      <c r="AH12" s="11"/>
      <c r="AI12" s="11"/>
      <c r="AJ12" s="11"/>
      <c r="AK12" s="15"/>
    </row>
    <row r="13" spans="1:37" s="10" customFormat="1" ht="22.5">
      <c r="A13" s="11"/>
      <c r="B13" s="11"/>
      <c r="C13" s="11"/>
      <c r="D13" s="12"/>
      <c r="E13" s="12"/>
      <c r="F13" s="11"/>
      <c r="G13" s="24" t="s">
        <v>79</v>
      </c>
      <c r="H13" s="51"/>
      <c r="I13" s="51" t="s">
        <v>81</v>
      </c>
      <c r="J13" s="29"/>
      <c r="K13" s="51" t="s">
        <v>81</v>
      </c>
      <c r="L13" s="2" t="str">
        <f>IF(AND(OR(I13="Identification",I13="ID"),K13="Identifier"),I13,IF(AND(OR(I13="Time",I13="Date"),K13="Date Time"),I13,K13))</f>
        <v>Delivery Requirement</v>
      </c>
      <c r="M13" s="24"/>
      <c r="N13" s="24" t="s">
        <v>81</v>
      </c>
      <c r="O13" s="24"/>
      <c r="P13" s="24" t="s">
        <v>24</v>
      </c>
      <c r="Q13" s="20" t="s">
        <v>72</v>
      </c>
      <c r="R13" s="45" t="s">
        <v>11</v>
      </c>
      <c r="S13" s="16"/>
      <c r="T13" s="13"/>
      <c r="U13" s="14"/>
      <c r="V13" s="11"/>
      <c r="AD13" s="11"/>
      <c r="AE13" s="11"/>
      <c r="AF13" s="11"/>
      <c r="AG13" s="11"/>
      <c r="AH13" s="11"/>
      <c r="AI13" s="11"/>
      <c r="AJ13" s="11"/>
      <c r="AK13" s="15"/>
    </row>
    <row r="14" spans="2:18" s="1" customFormat="1" ht="45">
      <c r="B14" s="11"/>
      <c r="C14" s="11"/>
      <c r="D14" s="12" t="str">
        <f>CONCATENATE(IF(M14="","",CONCATENATE(M14,"")),"",N14)</f>
        <v>DespatchedTransport Handling Unit</v>
      </c>
      <c r="E14" s="12" t="str">
        <f>CONCATENATE(IF(F14="","",CONCATENATE(F14,"_ ")),G14,". ",IF(M14="","",CONCATENATE(M14,"_ ")),"",N14)</f>
        <v>Despatch Advice. Despatched_ Transport Handling Unit</v>
      </c>
      <c r="F14" s="11"/>
      <c r="G14" s="24" t="s">
        <v>79</v>
      </c>
      <c r="H14" s="51" t="s">
        <v>76</v>
      </c>
      <c r="I14" s="51" t="s">
        <v>82</v>
      </c>
      <c r="J14" s="29"/>
      <c r="K14" s="51" t="s">
        <v>82</v>
      </c>
      <c r="L14" s="2" t="str">
        <f>IF(AND(OR(I14="Identification",I14="ID"),K14="Identifier"),I14,IF(AND(OR(I14="Time",I14="Date"),K14="Date Time"),I14,K14))</f>
        <v>Transport Handling Unit</v>
      </c>
      <c r="M14" s="24" t="s">
        <v>76</v>
      </c>
      <c r="N14" s="24" t="s">
        <v>82</v>
      </c>
      <c r="O14" s="24"/>
      <c r="P14" s="24" t="s">
        <v>54</v>
      </c>
      <c r="Q14" s="20" t="s">
        <v>72</v>
      </c>
      <c r="R14" s="45" t="s">
        <v>9</v>
      </c>
    </row>
    <row r="15" spans="2:18" s="1" customFormat="1" ht="67.5">
      <c r="B15" s="11"/>
      <c r="C15" s="11"/>
      <c r="D15" s="12" t="str">
        <f>CONCATENATE(IF(M15="","",CONCATENATE(M15,"")),"",N15)</f>
        <v>Despatch Line</v>
      </c>
      <c r="E15" s="12" t="str">
        <f>CONCATENATE(IF(F15="","",CONCATENATE(F15,"_ ")),G15,". ",IF(M15="","",CONCATENATE(M15,"_ ")),"",N15)</f>
        <v>Despatch Advice. Despatch Line</v>
      </c>
      <c r="F15" s="11"/>
      <c r="G15" s="24" t="s">
        <v>79</v>
      </c>
      <c r="H15" s="51"/>
      <c r="I15" s="51" t="s">
        <v>83</v>
      </c>
      <c r="J15" s="29"/>
      <c r="K15" s="51" t="s">
        <v>83</v>
      </c>
      <c r="L15" s="2" t="str">
        <f>IF(AND(OR(I15="Identification",I15="ID"),K15="Identifier"),I15,IF(AND(OR(I15="Time",I15="Date"),K15="Date Time"),I15,K15))</f>
        <v>Despatch Line</v>
      </c>
      <c r="M15" s="24"/>
      <c r="N15" s="24" t="s">
        <v>83</v>
      </c>
      <c r="O15" s="24"/>
      <c r="P15" s="24" t="s">
        <v>61</v>
      </c>
      <c r="Q15" s="20" t="s">
        <v>72</v>
      </c>
      <c r="R15" s="45" t="s">
        <v>8</v>
      </c>
    </row>
    <row r="16" spans="2:18" s="1" customFormat="1" ht="56.25">
      <c r="B16" s="11"/>
      <c r="C16" s="11"/>
      <c r="D16" s="12" t="str">
        <f>CONCATENATE(IF(M16="","",CONCATENATE(M16,"")),"",N16)</f>
        <v>ActualShipment</v>
      </c>
      <c r="E16" s="12" t="str">
        <f>CONCATENATE(IF(F16="","",CONCATENATE(F16,"_ ")),G16,". ",IF(M16="","",CONCATENATE(M16,"_ ")),"",N16)</f>
        <v>Despatch Advice. Actual_ Shipment</v>
      </c>
      <c r="F16" s="11"/>
      <c r="G16" s="24" t="s">
        <v>79</v>
      </c>
      <c r="H16" s="51" t="s">
        <v>2</v>
      </c>
      <c r="I16" s="51" t="s">
        <v>62</v>
      </c>
      <c r="J16" s="29"/>
      <c r="K16" s="51" t="s">
        <v>62</v>
      </c>
      <c r="L16" s="2" t="str">
        <f>IF(AND(OR(I16="Identification",I16="ID"),K16="Identifier"),I16,IF(AND(OR(I16="Time",I16="Date"),K16="Date Time"),I16,K16))</f>
        <v>Shipment</v>
      </c>
      <c r="M16" s="24" t="s">
        <v>2</v>
      </c>
      <c r="N16" s="24" t="s">
        <v>62</v>
      </c>
      <c r="O16" s="24"/>
      <c r="P16" s="24" t="s">
        <v>24</v>
      </c>
      <c r="Q16" s="20" t="s">
        <v>72</v>
      </c>
      <c r="R16" s="45" t="s">
        <v>17</v>
      </c>
    </row>
    <row r="17" spans="2:37" s="1" customFormat="1" ht="33.75">
      <c r="B17" s="11"/>
      <c r="C17" s="11"/>
      <c r="D17" s="12" t="str">
        <f>CONCATENATE(IF(M17="","",CONCATENATE(M17,"")),"",N17)</f>
        <v>Delivery Terms</v>
      </c>
      <c r="E17" s="12" t="str">
        <f>CONCATENATE(IF(F17="","",CONCATENATE(F17,"_ ")),G17,". ",IF(M17="","",CONCATENATE(M17,"_ ")),"",N17)</f>
        <v>Despatch Advice. Delivery Terms</v>
      </c>
      <c r="F17" s="11"/>
      <c r="G17" s="24" t="s">
        <v>79</v>
      </c>
      <c r="H17" s="51"/>
      <c r="I17" s="51" t="s">
        <v>84</v>
      </c>
      <c r="J17" s="29"/>
      <c r="K17" s="51" t="s">
        <v>84</v>
      </c>
      <c r="L17" s="2"/>
      <c r="M17" s="24"/>
      <c r="N17" s="24" t="s">
        <v>84</v>
      </c>
      <c r="O17" s="24"/>
      <c r="P17" s="24" t="s">
        <v>25</v>
      </c>
      <c r="Q17" s="20" t="s">
        <v>72</v>
      </c>
      <c r="R17" s="45" t="s">
        <v>12</v>
      </c>
      <c r="S17" s="41"/>
      <c r="T17" s="6"/>
      <c r="U17" s="5"/>
      <c r="AK17" s="3"/>
    </row>
    <row r="18" spans="16:17" s="43" customFormat="1" ht="12.75">
      <c r="P18" s="47"/>
      <c r="Q18" s="47" t="s">
        <v>16</v>
      </c>
    </row>
    <row r="19" ht="12.75"/>
    <row r="20" ht="12.75"/>
    <row r="21" ht="12.75"/>
    <row r="22" ht="12.75"/>
    <row r="23" ht="12.75"/>
    <row r="24" ht="12.75"/>
    <row r="25" ht="12.75"/>
    <row r="26" ht="12.75"/>
    <row r="27" ht="12.75"/>
    <row r="28" ht="12.75"/>
    <row r="29" ht="12.75"/>
    <row r="30" ht="12.75"/>
    <row r="31" ht="12.75"/>
    <row r="32" spans="6:37" s="1" customFormat="1" ht="11.25">
      <c r="F32" s="41"/>
      <c r="G32" s="41"/>
      <c r="H32" s="41"/>
      <c r="I32" s="41"/>
      <c r="J32" s="42"/>
      <c r="K32" s="41"/>
      <c r="P32" s="41"/>
      <c r="Q32" s="41"/>
      <c r="R32" s="41"/>
      <c r="S32" s="41"/>
      <c r="T32" s="6"/>
      <c r="U32" s="5"/>
      <c r="AK32" s="3"/>
    </row>
    <row r="33" spans="6:37" s="1" customFormat="1" ht="11.25">
      <c r="F33" s="41"/>
      <c r="G33" s="41"/>
      <c r="H33" s="41"/>
      <c r="I33" s="41"/>
      <c r="J33" s="42"/>
      <c r="K33" s="41"/>
      <c r="P33" s="41"/>
      <c r="Q33" s="41"/>
      <c r="R33" s="41"/>
      <c r="S33" s="41"/>
      <c r="T33" s="6"/>
      <c r="U33" s="5"/>
      <c r="AK33" s="3"/>
    </row>
    <row r="34" spans="6:37" s="1" customFormat="1" ht="11.25">
      <c r="F34" s="41"/>
      <c r="G34" s="41"/>
      <c r="H34" s="41"/>
      <c r="I34" s="41"/>
      <c r="J34" s="42"/>
      <c r="K34" s="41"/>
      <c r="P34" s="41"/>
      <c r="Q34" s="41"/>
      <c r="R34" s="41"/>
      <c r="S34" s="41"/>
      <c r="T34" s="6"/>
      <c r="U34" s="5"/>
      <c r="AK34" s="3"/>
    </row>
    <row r="35" spans="6:37" s="1" customFormat="1" ht="11.25">
      <c r="F35" s="41"/>
      <c r="G35" s="41"/>
      <c r="H35" s="41"/>
      <c r="I35" s="41"/>
      <c r="J35" s="42"/>
      <c r="K35" s="41"/>
      <c r="P35" s="41"/>
      <c r="Q35" s="41"/>
      <c r="R35" s="41"/>
      <c r="S35" s="41"/>
      <c r="T35" s="6"/>
      <c r="U35" s="5"/>
      <c r="AK35" s="3"/>
    </row>
    <row r="36" spans="6:37" s="1" customFormat="1" ht="11.25">
      <c r="F36" s="41"/>
      <c r="G36" s="41"/>
      <c r="H36" s="41"/>
      <c r="I36" s="41"/>
      <c r="J36" s="42"/>
      <c r="K36" s="41"/>
      <c r="P36" s="41"/>
      <c r="Q36" s="41"/>
      <c r="R36" s="41"/>
      <c r="S36" s="41"/>
      <c r="T36" s="6"/>
      <c r="U36" s="5"/>
      <c r="AK36" s="3"/>
    </row>
    <row r="37" spans="6:37" s="1" customFormat="1" ht="11.25">
      <c r="F37" s="41"/>
      <c r="G37" s="41"/>
      <c r="H37" s="41"/>
      <c r="I37" s="41"/>
      <c r="J37" s="42"/>
      <c r="K37" s="41"/>
      <c r="P37" s="41"/>
      <c r="Q37" s="41"/>
      <c r="R37" s="41"/>
      <c r="S37" s="41"/>
      <c r="T37" s="6"/>
      <c r="U37" s="5"/>
      <c r="AK37" s="3"/>
    </row>
    <row r="38" spans="6:37" s="1" customFormat="1" ht="11.25">
      <c r="F38" s="41"/>
      <c r="G38" s="41"/>
      <c r="H38" s="41"/>
      <c r="I38" s="41"/>
      <c r="J38" s="42"/>
      <c r="K38" s="41"/>
      <c r="P38" s="41"/>
      <c r="Q38" s="41"/>
      <c r="R38" s="41"/>
      <c r="S38" s="41"/>
      <c r="T38" s="6"/>
      <c r="U38" s="5"/>
      <c r="AK38" s="3"/>
    </row>
    <row r="39" spans="6:37" s="1" customFormat="1" ht="11.25">
      <c r="F39" s="41"/>
      <c r="G39" s="41"/>
      <c r="H39" s="41"/>
      <c r="I39" s="41"/>
      <c r="J39" s="42"/>
      <c r="K39" s="41"/>
      <c r="P39" s="41"/>
      <c r="Q39" s="41"/>
      <c r="R39" s="41"/>
      <c r="S39" s="41"/>
      <c r="T39" s="6"/>
      <c r="U39" s="5"/>
      <c r="AK39" s="3"/>
    </row>
    <row r="40" spans="6:37" s="1" customFormat="1" ht="11.25">
      <c r="F40" s="41"/>
      <c r="G40" s="41"/>
      <c r="H40" s="41"/>
      <c r="I40" s="41"/>
      <c r="J40" s="42"/>
      <c r="K40" s="41"/>
      <c r="P40" s="41"/>
      <c r="Q40" s="41"/>
      <c r="R40" s="41"/>
      <c r="S40" s="41"/>
      <c r="T40" s="6"/>
      <c r="U40" s="5"/>
      <c r="AK40" s="3"/>
    </row>
    <row r="41" spans="6:37" s="1" customFormat="1" ht="11.25">
      <c r="F41" s="41"/>
      <c r="G41" s="41"/>
      <c r="H41" s="41"/>
      <c r="I41" s="41"/>
      <c r="J41" s="42"/>
      <c r="K41" s="41"/>
      <c r="P41" s="41"/>
      <c r="Q41" s="41"/>
      <c r="R41" s="41"/>
      <c r="S41" s="41"/>
      <c r="T41" s="6"/>
      <c r="U41" s="5"/>
      <c r="AK41" s="3"/>
    </row>
    <row r="42" spans="6:37" s="1" customFormat="1" ht="11.25">
      <c r="F42" s="41"/>
      <c r="G42" s="41"/>
      <c r="H42" s="41"/>
      <c r="I42" s="41"/>
      <c r="J42" s="42"/>
      <c r="K42" s="41"/>
      <c r="P42" s="41"/>
      <c r="Q42" s="41"/>
      <c r="R42" s="41"/>
      <c r="S42" s="41"/>
      <c r="T42" s="6"/>
      <c r="U42" s="5"/>
      <c r="AK42" s="3"/>
    </row>
    <row r="43" spans="6:37" s="1" customFormat="1" ht="11.25">
      <c r="F43" s="41"/>
      <c r="G43" s="41"/>
      <c r="H43" s="41"/>
      <c r="I43" s="41"/>
      <c r="J43" s="42"/>
      <c r="K43" s="41"/>
      <c r="P43" s="41"/>
      <c r="Q43" s="41"/>
      <c r="R43" s="41"/>
      <c r="S43" s="41"/>
      <c r="T43" s="6"/>
      <c r="U43" s="5"/>
      <c r="AK43" s="3"/>
    </row>
    <row r="44" spans="6:37" s="1" customFormat="1" ht="11.25">
      <c r="F44" s="41"/>
      <c r="G44" s="41"/>
      <c r="H44" s="41"/>
      <c r="I44" s="41"/>
      <c r="J44" s="42"/>
      <c r="K44" s="41"/>
      <c r="P44" s="41"/>
      <c r="Q44" s="41"/>
      <c r="R44" s="41"/>
      <c r="S44" s="41"/>
      <c r="T44" s="6"/>
      <c r="U44" s="5"/>
      <c r="AK44" s="3"/>
    </row>
    <row r="45" spans="6:37" s="1" customFormat="1" ht="11.25">
      <c r="F45" s="41"/>
      <c r="G45" s="41"/>
      <c r="H45" s="41"/>
      <c r="I45" s="41"/>
      <c r="J45" s="42"/>
      <c r="K45" s="41"/>
      <c r="P45" s="41"/>
      <c r="Q45" s="41"/>
      <c r="R45" s="41"/>
      <c r="S45" s="41"/>
      <c r="T45" s="6"/>
      <c r="U45" s="5"/>
      <c r="AK45" s="3"/>
    </row>
    <row r="46" spans="6:37" s="1" customFormat="1" ht="11.25">
      <c r="F46" s="41"/>
      <c r="G46" s="41"/>
      <c r="H46" s="41"/>
      <c r="I46" s="41"/>
      <c r="J46" s="42"/>
      <c r="K46" s="41"/>
      <c r="P46" s="41"/>
      <c r="Q46" s="41"/>
      <c r="R46" s="41"/>
      <c r="S46" s="41"/>
      <c r="T46" s="6"/>
      <c r="U46" s="5"/>
      <c r="AK46" s="3"/>
    </row>
    <row r="47" spans="6:37" s="1" customFormat="1" ht="11.25">
      <c r="F47" s="41"/>
      <c r="G47" s="41"/>
      <c r="H47" s="41"/>
      <c r="I47" s="41"/>
      <c r="J47" s="42"/>
      <c r="K47" s="41"/>
      <c r="P47" s="41"/>
      <c r="Q47" s="41"/>
      <c r="R47" s="41"/>
      <c r="S47" s="41"/>
      <c r="T47" s="6"/>
      <c r="U47" s="5"/>
      <c r="AK47" s="3"/>
    </row>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sheetData>
  <printOptions headings="1"/>
  <pageMargins left="0.1968503937007874" right="0.2362204724409449" top="0.35433070866141736" bottom="0.5118110236220472" header="0.2755905511811024" footer="0.4724409448818898"/>
  <pageSetup fitToHeight="0" fitToWidth="1" horizontalDpi="300" verticalDpi="300" orientation="portrait" paperSize="9" scale="35" r:id="rId3"/>
  <headerFooter alignWithMargins="0">
    <oddHeader>&amp;LUBL-LCSC&amp;CUBL Library Op 70 DespatchAdvice Draft 01&amp;Rmja</oddHeader>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Document Model</dc:title>
  <dc:subject>Despatch Advice</dc:subject>
  <dc:creator>UBL Library Content Subcommittee</dc:creator>
  <cp:keywords/>
  <dc:description>v 0p70</dc:description>
  <cp:lastModifiedBy>Tim McGrath</cp:lastModifiedBy>
  <cp:lastPrinted>2002-03-12T18:30:23Z</cp:lastPrinted>
  <dcterms:created xsi:type="dcterms:W3CDTF">2001-08-29T17:59:20Z</dcterms:created>
  <dcterms:modified xsi:type="dcterms:W3CDTF">2002-12-30T02:16:46Z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