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255" windowHeight="4695" tabRatio="448" activeTab="0"/>
  </bookViews>
  <sheets>
    <sheet name="ReceiptAdvice" sheetId="1" r:id="rId1"/>
  </sheets>
  <definedNames>
    <definedName name="_xlnm.Print_Area" localSheetId="0">'ReceiptAdvice'!$B$2:$T$13</definedName>
    <definedName name="_xlnm.Print_Titles" localSheetId="0">'ReceiptAdvice'!$1:$1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<sst xmlns="http://schemas.openxmlformats.org/spreadsheetml/2006/main" count="120" uniqueCount="74">
  <si>
    <t>Notes</t>
  </si>
  <si>
    <t>Referenced</t>
  </si>
  <si>
    <t>END</t>
  </si>
  <si>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</si>
  <si>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</si>
  <si>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</si>
  <si>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</si>
  <si>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</si>
  <si>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</si>
  <si>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</si>
  <si>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</si>
  <si>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</si>
  <si>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</si>
  <si>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</si>
  <si>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</si>
  <si>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</si>
  <si>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</si>
  <si>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</si>
  <si>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</si>
  <si>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</si>
  <si>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</si>
  <si>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</si>
  <si>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</si>
  <si>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</si>
  <si>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</si>
  <si>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</si>
  <si>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</si>
  <si>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</si>
  <si>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</si>
  <si>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</si>
  <si>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</si>
  <si>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</si>
  <si>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</si>
  <si>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</si>
  <si>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</si>
  <si>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</si>
  <si>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0..n</t>
  </si>
  <si>
    <t>Party</t>
  </si>
  <si>
    <t>Buyer</t>
  </si>
  <si>
    <t>Seller</t>
  </si>
  <si>
    <t>Text</t>
  </si>
  <si>
    <t>Representation Term Qualifier</t>
  </si>
  <si>
    <t>Identification</t>
  </si>
  <si>
    <t>1..n</t>
  </si>
  <si>
    <t>Assoc Object Class</t>
  </si>
  <si>
    <t>Details</t>
  </si>
  <si>
    <t>Assoc Object Class Qualifier</t>
  </si>
  <si>
    <t>Representation Term</t>
  </si>
  <si>
    <t>Date</t>
  </si>
  <si>
    <t>Work out Rep/Property Term synonyms</t>
  </si>
  <si>
    <t>Issue</t>
  </si>
  <si>
    <t>ABIE</t>
  </si>
  <si>
    <t>ASBIE</t>
  </si>
  <si>
    <t>ABIE, BIE or ASBIE</t>
  </si>
  <si>
    <t>BBIE</t>
  </si>
  <si>
    <t>information directly relating to the receipt advice.</t>
  </si>
  <si>
    <t>the date when the receipt advice was issued.</t>
  </si>
  <si>
    <t>Received</t>
  </si>
  <si>
    <t>associates the receipt advice with zero or more transport handling units (THU). The advice may be organised in this way with receipt 'lines' within each THU.</t>
  </si>
  <si>
    <t>associates the receipt advice advice with one or more receipt 'lines' which are annotated to show which transport handling units (THU) each line is within. If THUs are not used, there is just a series of receipt 'lines' with no THU annotation.</t>
  </si>
  <si>
    <t>associates the receipt advice with one delivery requirement.</t>
  </si>
  <si>
    <t>associates the receipt advice with information about the freight forwarder involved in the transaction.</t>
  </si>
  <si>
    <t>associates the receipt advice with information about the buyer involved in the transaction.</t>
  </si>
  <si>
    <t>associates the receipt advice with information about the seller involved in the transaction.</t>
  </si>
  <si>
    <t xml:space="preserve">notes or any other textual information, pertinent to the entire receipt advice, that is not contained explicitly in another structure. The User should not assume that the receiving application is capable of doing more than storing and/or displaying this information. </t>
  </si>
  <si>
    <t>holds the unique number that identifies the receipt advice, typically according to the buyer's system that generated the receipt advice</t>
  </si>
  <si>
    <t>associates the receipt advice with the delivery advice that it relates to.</t>
  </si>
  <si>
    <t>Receipt Advice</t>
  </si>
  <si>
    <t>Freight Forwarder</t>
  </si>
  <si>
    <t>Delivery Requirement</t>
  </si>
  <si>
    <t>Transport Handling Unit</t>
  </si>
  <si>
    <t>Receipt Line</t>
  </si>
  <si>
    <t>Delivery Advice</t>
  </si>
  <si>
    <t>Despatch Advice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</si>
</sst>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3">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sz val="8"/>
      <color indexed="12"/>
      <name val="Arial"/>
      <family val="2"/>
    </font>
    <font>
      <sz val="8"/>
      <color indexed="53"/>
      <name val="Arial"/>
      <family val="2"/>
    </font>
    <font>
      <b/>
      <sz val="10"/>
      <color indexed="9"/>
      <name val="Arial"/>
      <family val="2"/>
    </font>
    <font>
      <b/>
      <sz val="8"/>
      <name val="Arial"/>
      <family val="2"/>
    </font>
  </fonts>
  <fills count="16">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55"/>
        <bgColor indexed="42"/>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gray0625">
        <fgColor indexed="55"/>
        <bgColor indexed="9"/>
      </patternFill>
    </fill>
    <fill>
      <patternFill patternType="solid">
        <fgColor indexed="12"/>
        <bgColor indexed="64"/>
      </patternFill>
    </fill>
    <fill>
      <patternFill patternType="gray0625">
        <fgColor indexed="55"/>
        <bgColor indexed="50"/>
      </patternFill>
    </fill>
    <fill>
      <patternFill patternType="solid">
        <fgColor indexed="50"/>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Alignment="1">
      <alignmen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3" borderId="0" xfId="0" applyNumberFormat="1" applyFill="1" applyAlignment="1">
      <alignment vertical="top" wrapText="1"/>
    </xf>
    <xf numFmtId="0" fontId="1" fillId="0" borderId="0" xfId="0" applyFont="1" applyFill="1" applyBorder="1" applyAlignment="1">
      <alignment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0" borderId="0" xfId="0" applyFont="1" applyAlignment="1">
      <alignment vertical="top" wrapText="1"/>
    </xf>
    <xf numFmtId="0" fontId="6" fillId="3" borderId="0" xfId="0" applyFont="1" applyFill="1" applyAlignment="1">
      <alignment vertical="top" wrapText="1"/>
    </xf>
    <xf numFmtId="0" fontId="6" fillId="5" borderId="0" xfId="0" applyFont="1" applyFill="1" applyAlignment="1">
      <alignment vertical="top" wrapText="1"/>
    </xf>
    <xf numFmtId="0" fontId="6" fillId="2" borderId="0" xfId="0" applyFont="1" applyFill="1" applyAlignment="1">
      <alignment vertical="top" wrapText="1"/>
    </xf>
    <xf numFmtId="0" fontId="1" fillId="4" borderId="0" xfId="0" applyFont="1" applyFill="1" applyAlignment="1">
      <alignment vertical="top" wrapText="1"/>
    </xf>
    <xf numFmtId="0" fontId="6" fillId="6" borderId="0" xfId="0" applyFont="1" applyFill="1" applyAlignment="1">
      <alignment vertical="top" wrapText="1"/>
    </xf>
    <xf numFmtId="0" fontId="6" fillId="7" borderId="0" xfId="0" applyFont="1" applyFill="1" applyAlignment="1">
      <alignment vertical="top" wrapText="1"/>
    </xf>
    <xf numFmtId="0" fontId="6" fillId="8" borderId="0" xfId="0" applyFont="1" applyFill="1" applyAlignment="1">
      <alignment vertical="top" wrapText="1"/>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6" fillId="11"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0" fillId="12" borderId="0" xfId="0" applyFill="1" applyAlignment="1">
      <alignment/>
    </xf>
    <xf numFmtId="0" fontId="6" fillId="2" borderId="0" xfId="0" applyNumberFormat="1" applyFont="1" applyFill="1" applyAlignment="1" applyProtection="1">
      <alignment vertical="top" wrapText="1"/>
      <protection locked="0"/>
    </xf>
    <xf numFmtId="0" fontId="6" fillId="3" borderId="0" xfId="0" applyNumberFormat="1" applyFont="1" applyFill="1" applyAlignment="1" applyProtection="1">
      <alignment vertical="top" wrapText="1"/>
      <protection locked="0"/>
    </xf>
    <xf numFmtId="0" fontId="6" fillId="3" borderId="0" xfId="0" applyNumberFormat="1" applyFont="1" applyFill="1" applyAlignment="1" applyProtection="1">
      <alignment vertical="top" wrapText="1"/>
      <protection locked="0"/>
    </xf>
    <xf numFmtId="0" fontId="11" fillId="12" borderId="0" xfId="0" applyFont="1" applyFill="1" applyAlignment="1">
      <alignment/>
    </xf>
    <xf numFmtId="0" fontId="6" fillId="13" borderId="0" xfId="0" applyFont="1" applyFill="1" applyAlignment="1">
      <alignment vertical="top" wrapText="1"/>
    </xf>
    <xf numFmtId="0" fontId="6" fillId="14" borderId="0" xfId="0" applyFont="1" applyFill="1" applyAlignment="1">
      <alignment vertical="top" wrapText="1"/>
    </xf>
    <xf numFmtId="0" fontId="6" fillId="15" borderId="0" xfId="0" applyFont="1" applyFill="1" applyAlignment="1">
      <alignment vertical="top" wrapText="1"/>
    </xf>
    <xf numFmtId="0" fontId="1" fillId="14"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2"/>
  <sheetViews>
    <sheetView tabSelected="1" zoomScale="85" zoomScaleNormal="85" workbookViewId="0" topLeftCell="B1">
      <pane ySplit="1035" topLeftCell="BM1" activePane="bottomLeft" state="split"/>
      <selection pane="topLeft" activeCell="K52" sqref="K52"/>
      <selection pane="bottomLeft" activeCell="B1" sqref="B1"/>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3.00390625" style="1" customWidth="1"/>
    <col min="12" max="12" width="13.00390625" style="1" hidden="1" customWidth="1"/>
    <col min="13" max="13" width="16.140625" style="1" customWidth="1"/>
    <col min="14" max="14" width="16.00390625" style="1" customWidth="1"/>
    <col min="15" max="15" width="12.57421875" style="1" customWidth="1"/>
    <col min="16" max="16" width="4.57421875" style="8" customWidth="1"/>
    <col min="17" max="17" width="6.421875" style="4" customWidth="1"/>
    <col min="18" max="18" width="33.28125" style="7" customWidth="1"/>
    <col min="19" max="19" width="22.421875" style="7" bestFit="1" customWidth="1"/>
    <col min="20" max="20" width="25.00390625" style="6" customWidth="1"/>
    <col min="21" max="21" width="13.421875" style="5"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31" customFormat="1" ht="48">
      <c r="B1" s="32" t="s">
        <v>32</v>
      </c>
      <c r="C1" s="32" t="s">
        <v>5</v>
      </c>
      <c r="D1" s="32" t="s">
        <v>12</v>
      </c>
      <c r="E1" s="32" t="s">
        <v>14</v>
      </c>
      <c r="F1" s="32" t="s">
        <v>35</v>
      </c>
      <c r="G1" s="33" t="s">
        <v>28</v>
      </c>
      <c r="H1" s="33" t="s">
        <v>11</v>
      </c>
      <c r="I1" s="32" t="s">
        <v>33</v>
      </c>
      <c r="J1" s="34" t="s">
        <v>41</v>
      </c>
      <c r="K1" s="34" t="s">
        <v>47</v>
      </c>
      <c r="L1" s="34" t="s">
        <v>49</v>
      </c>
      <c r="M1" s="35" t="s">
        <v>46</v>
      </c>
      <c r="N1" s="34" t="s">
        <v>44</v>
      </c>
      <c r="O1" s="32" t="s">
        <v>16</v>
      </c>
      <c r="P1" s="32" t="s">
        <v>13</v>
      </c>
      <c r="Q1" s="32" t="s">
        <v>53</v>
      </c>
      <c r="R1" s="36" t="s">
        <v>4</v>
      </c>
      <c r="S1" s="33" t="s">
        <v>34</v>
      </c>
      <c r="T1" s="33" t="s">
        <v>15</v>
      </c>
      <c r="U1" s="33" t="s">
        <v>24</v>
      </c>
      <c r="V1" s="32" t="s">
        <v>17</v>
      </c>
      <c r="W1" s="32" t="s">
        <v>18</v>
      </c>
      <c r="X1" s="32" t="s">
        <v>10</v>
      </c>
      <c r="Y1" s="32" t="s">
        <v>19</v>
      </c>
      <c r="Z1" s="32" t="s">
        <v>20</v>
      </c>
      <c r="AA1" s="32" t="s">
        <v>21</v>
      </c>
      <c r="AB1" s="32" t="s">
        <v>22</v>
      </c>
      <c r="AC1" s="32" t="s">
        <v>23</v>
      </c>
      <c r="AD1" s="32" t="s">
        <v>6</v>
      </c>
      <c r="AE1" s="37" t="s">
        <v>25</v>
      </c>
      <c r="AF1" s="37" t="s">
        <v>26</v>
      </c>
      <c r="AG1" s="37" t="s">
        <v>27</v>
      </c>
      <c r="AH1" s="37" t="s">
        <v>29</v>
      </c>
      <c r="AI1" s="37" t="s">
        <v>30</v>
      </c>
      <c r="AJ1" s="37" t="s">
        <v>31</v>
      </c>
      <c r="AK1" s="37" t="s">
        <v>3</v>
      </c>
    </row>
    <row r="2" spans="2:18" s="1" customFormat="1" ht="22.5">
      <c r="B2" s="9"/>
      <c r="C2" s="9"/>
      <c r="D2" s="19" t="str">
        <f>CONCATENATE(IF(F2="","",CONCATENATE(F2,"")),"",G2)</f>
        <v>Receipt Advice</v>
      </c>
      <c r="E2" s="19" t="str">
        <f>CONCATENATE(IF(F2="","",CONCATENATE(F2,"_ ")),"",G2,". Details")</f>
        <v>Receipt Advice. Details</v>
      </c>
      <c r="F2" s="9"/>
      <c r="G2" s="26" t="s">
        <v>67</v>
      </c>
      <c r="H2" s="30"/>
      <c r="I2" s="48" t="s">
        <v>45</v>
      </c>
      <c r="J2" s="30"/>
      <c r="K2" s="48" t="s">
        <v>45</v>
      </c>
      <c r="L2" s="2" t="str">
        <f>IF(AND(OR(I2="Identification",I2="ID"),K2="Identifier"),I2,IF(AND(OR(I2="Time",I2="Date"),K2="Date Time"),I2,K2))</f>
        <v>Details</v>
      </c>
      <c r="M2" s="26"/>
      <c r="N2" s="26"/>
      <c r="O2" s="26"/>
      <c r="P2" s="26"/>
      <c r="Q2" s="25" t="s">
        <v>51</v>
      </c>
      <c r="R2" s="44" t="s">
        <v>55</v>
      </c>
    </row>
    <row r="3" spans="4:18" s="1" customFormat="1" ht="45">
      <c r="D3" s="17" t="str">
        <f>CONCATENATE(H3,IF(AND(J3="",I3=L3),IF(L3="Identification","ID",L3),CONCATENATE(IF(L3="Identification","ID",I3),J3,(IF(K3="Identifier","ID",IF(AND(J3="",K3="Text"),"",K3))))))</f>
        <v>ID</v>
      </c>
      <c r="E3" s="17" t="str">
        <f>CONCATENATE(IF(F3="","",CONCATENATE(F3,"_ ")),G3,". ",IF(H3="","",CONCATENATE(H3,"_ ")),"",I3,IF(AND(J3="",I3=L3),"",CONCATENATE(". ",IF(J3="","",CONCATENATE(J3,"_ ")),K3)))</f>
        <v>Receipt Advice. Identification</v>
      </c>
      <c r="G3" s="21" t="s">
        <v>67</v>
      </c>
      <c r="H3" s="21"/>
      <c r="I3" s="49" t="s">
        <v>42</v>
      </c>
      <c r="J3" s="21"/>
      <c r="K3" s="23" t="s">
        <v>7</v>
      </c>
      <c r="L3" s="2" t="str">
        <f>IF(AND(OR(I3="Identification",I3="ID"),K3="Identifier"),I3,IF(AND(OR(I3="Time",I3="Date"),K3="Date Time"),I3,K3))</f>
        <v>Identification</v>
      </c>
      <c r="M3" s="40"/>
      <c r="N3" s="40"/>
      <c r="O3" s="21"/>
      <c r="P3" s="21" t="s">
        <v>8</v>
      </c>
      <c r="Q3" s="21" t="s">
        <v>54</v>
      </c>
      <c r="R3" s="1" t="s">
        <v>65</v>
      </c>
    </row>
    <row r="4" spans="4:18" s="1" customFormat="1" ht="22.5">
      <c r="D4" s="17" t="str">
        <f>CONCATENATE(H4,IF(AND(J4="",I4=L4),IF(L4="Identification","ID",L4),CONCATENATE(IF(L4="Identification","ID",I4),J4,(IF(K4="Identifier","ID",IF(AND(J4="",K4="Text"),"",K4))))))</f>
        <v>IssueDate</v>
      </c>
      <c r="E4" s="17" t="str">
        <f>CONCATENATE(IF(F4="","",CONCATENATE(F4,"_ ")),G4,". ",IF(H4="","",CONCATENATE(H4,"_ ")),"",I4,IF(AND(J4="",I4=L4),"",CONCATENATE(". ",IF(J4="","",CONCATENATE(J4,"_ ")),K4)))</f>
        <v>Receipt Advice. Issue_ Date</v>
      </c>
      <c r="G4" s="21" t="s">
        <v>67</v>
      </c>
      <c r="H4" s="21" t="s">
        <v>50</v>
      </c>
      <c r="I4" s="21" t="s">
        <v>48</v>
      </c>
      <c r="J4" s="21"/>
      <c r="K4" s="49" t="s">
        <v>48</v>
      </c>
      <c r="L4" s="2" t="str">
        <f>IF(AND(OR(I4="Identification",I4="ID"),K4="Identifier"),I4,IF(AND(OR(I4="Time",I4="Date"),K4="Date Time"),I4,K4))</f>
        <v>Date</v>
      </c>
      <c r="M4" s="40"/>
      <c r="N4" s="40"/>
      <c r="O4" s="21"/>
      <c r="P4" s="21" t="s">
        <v>8</v>
      </c>
      <c r="Q4" s="21" t="s">
        <v>54</v>
      </c>
      <c r="R4" s="18" t="s">
        <v>56</v>
      </c>
    </row>
    <row r="5" spans="4:18" s="1" customFormat="1" ht="78.75">
      <c r="D5" s="17" t="str">
        <f>CONCATENATE(H5,IF(AND(J5="",I5=L5),IF(L5="Identification","ID",L5),CONCATENATE(IF(L5="Identification","ID",I5),J5,(IF(K5="Identifier","ID",IF(AND(J5="",K5="Text"),"",K5))))))</f>
        <v>Notes</v>
      </c>
      <c r="E5" s="17" t="str">
        <f>CONCATENATE(IF(F5="","",CONCATENATE(F5,"_ ")),G5,". ",IF(H5="","",CONCATENATE(H5,"_ ")),"",I5,IF(AND(J5="",I5=L5),"",CONCATENATE(". ",IF(J5="","",CONCATENATE(J5,"_ ")),K5)))</f>
        <v>Receipt Advice. Notes. Text</v>
      </c>
      <c r="G5" s="1" t="s">
        <v>67</v>
      </c>
      <c r="I5" s="1" t="s">
        <v>0</v>
      </c>
      <c r="K5" s="1" t="s">
        <v>40</v>
      </c>
      <c r="M5" s="39"/>
      <c r="N5" s="39"/>
      <c r="P5" s="1" t="s">
        <v>36</v>
      </c>
      <c r="Q5" s="51" t="s">
        <v>54</v>
      </c>
      <c r="R5" s="1" t="s">
        <v>64</v>
      </c>
    </row>
    <row r="6" spans="2:18" s="1" customFormat="1" ht="22.5">
      <c r="B6" s="11"/>
      <c r="C6" s="11"/>
      <c r="D6" s="12" t="str">
        <f>CONCATENATE(IF(M6="","",CONCATENATE(M6,"")),"",N6)</f>
        <v>ReferencedDelivery Advice</v>
      </c>
      <c r="E6" s="12" t="str">
        <f>CONCATENATE(IF(F6="","",CONCATENATE(F6,"_ ")),G6,". ",IF(M6="","",CONCATENATE(M6,"_ ")),"",N6)</f>
        <v>Receipt Advice. Referenced_ Delivery Advice</v>
      </c>
      <c r="F6" s="11"/>
      <c r="G6" s="20" t="s">
        <v>67</v>
      </c>
      <c r="H6" s="50" t="s">
        <v>1</v>
      </c>
      <c r="I6" s="49" t="s">
        <v>73</v>
      </c>
      <c r="J6" s="29"/>
      <c r="K6" s="49" t="s">
        <v>73</v>
      </c>
      <c r="L6" s="2" t="str">
        <f>IF(AND(OR(I6="Identification",I6="ID"),K6="Identifier"),I6,IF(AND(OR(I6="Time",I6="Date"),K6="Date Time"),I6,K6))</f>
        <v>Despatch Advice</v>
      </c>
      <c r="M6" s="20" t="s">
        <v>1</v>
      </c>
      <c r="N6" s="20" t="s">
        <v>72</v>
      </c>
      <c r="O6" s="20"/>
      <c r="P6" s="20" t="s">
        <v>8</v>
      </c>
      <c r="Q6" s="20" t="s">
        <v>52</v>
      </c>
      <c r="R6" s="38" t="s">
        <v>66</v>
      </c>
    </row>
    <row r="7" spans="1:37" s="10" customFormat="1" ht="27" customHeight="1">
      <c r="A7" s="11"/>
      <c r="B7" s="11"/>
      <c r="C7" s="11"/>
      <c r="D7" s="12" t="str">
        <f>CONCATENATE(IF(M7="","",CONCATENATE(M7,"")),"",N7)</f>
        <v>BuyerParty</v>
      </c>
      <c r="E7" s="12" t="str">
        <f>CONCATENATE(IF(F7="","",CONCATENATE(F7,"_ ")),G7,". ",IF(M7="","",CONCATENATE(M7,"_ ")),"",N7)</f>
        <v>Receipt Advice. Buyer_ Party</v>
      </c>
      <c r="F7" s="11"/>
      <c r="G7" s="24" t="s">
        <v>67</v>
      </c>
      <c r="H7" s="50" t="s">
        <v>38</v>
      </c>
      <c r="I7" s="50" t="s">
        <v>37</v>
      </c>
      <c r="J7" s="28"/>
      <c r="K7" s="50" t="s">
        <v>37</v>
      </c>
      <c r="L7" s="28"/>
      <c r="M7" s="20" t="s">
        <v>38</v>
      </c>
      <c r="N7" s="20" t="s">
        <v>37</v>
      </c>
      <c r="O7" s="27"/>
      <c r="P7" s="22" t="s">
        <v>8</v>
      </c>
      <c r="Q7" s="22" t="s">
        <v>52</v>
      </c>
      <c r="R7" s="38" t="s">
        <v>62</v>
      </c>
      <c r="S7" s="16"/>
      <c r="T7" s="13"/>
      <c r="U7" s="14"/>
      <c r="V7" s="11"/>
      <c r="AD7" s="11"/>
      <c r="AE7" s="11"/>
      <c r="AF7" s="11"/>
      <c r="AG7" s="11"/>
      <c r="AH7" s="11"/>
      <c r="AI7" s="11"/>
      <c r="AJ7" s="11"/>
      <c r="AK7" s="15"/>
    </row>
    <row r="8" spans="1:37" s="10" customFormat="1" ht="27" customHeight="1">
      <c r="A8" s="11"/>
      <c r="B8" s="11"/>
      <c r="C8" s="11"/>
      <c r="D8" s="12" t="str">
        <f>CONCATENATE(IF(M8="","",CONCATENATE(M8,"")),"",N8)</f>
        <v>SellerParty</v>
      </c>
      <c r="E8" s="12" t="str">
        <f>CONCATENATE(IF(F8="","",CONCATENATE(F8,"_ ")),G8,". ",IF(M8="","",CONCATENATE(M8,"_ ")),"",N8)</f>
        <v>Receipt Advice. Seller_ Party</v>
      </c>
      <c r="F8" s="11"/>
      <c r="G8" s="24" t="s">
        <v>67</v>
      </c>
      <c r="H8" s="50" t="s">
        <v>39</v>
      </c>
      <c r="I8" s="50" t="s">
        <v>37</v>
      </c>
      <c r="J8" s="28"/>
      <c r="K8" s="50" t="s">
        <v>37</v>
      </c>
      <c r="L8" s="28"/>
      <c r="M8" s="20" t="s">
        <v>39</v>
      </c>
      <c r="N8" s="20" t="s">
        <v>37</v>
      </c>
      <c r="O8" s="27"/>
      <c r="P8" s="22" t="s">
        <v>8</v>
      </c>
      <c r="Q8" s="22" t="s">
        <v>52</v>
      </c>
      <c r="R8" s="38" t="s">
        <v>63</v>
      </c>
      <c r="S8" s="16"/>
      <c r="T8" s="13"/>
      <c r="U8" s="14"/>
      <c r="V8" s="11"/>
      <c r="AD8" s="11"/>
      <c r="AE8" s="11"/>
      <c r="AF8" s="11"/>
      <c r="AG8" s="11"/>
      <c r="AH8" s="11"/>
      <c r="AI8" s="11"/>
      <c r="AJ8" s="11"/>
      <c r="AK8" s="15"/>
    </row>
    <row r="9" spans="1:37" s="10" customFormat="1" ht="33.75">
      <c r="A9" s="11"/>
      <c r="B9" s="11"/>
      <c r="C9" s="11"/>
      <c r="D9" s="12" t="str">
        <f>CONCATENATE(IF(M9="","",CONCATENATE(M9,"")),"",N9)</f>
        <v>Freight ForwarderParty</v>
      </c>
      <c r="E9" s="12" t="str">
        <f>CONCATENATE(IF(F9="","",CONCATENATE(F9,"_ ")),G9,". ",IF(M9="","",CONCATENATE(M9,"_ ")),"",N9)</f>
        <v>Receipt Advice. Freight Forwarder_ Party</v>
      </c>
      <c r="F9" s="11"/>
      <c r="G9" s="24" t="s">
        <v>67</v>
      </c>
      <c r="H9" s="50" t="s">
        <v>68</v>
      </c>
      <c r="I9" s="50" t="s">
        <v>37</v>
      </c>
      <c r="J9" s="28"/>
      <c r="K9" s="50" t="s">
        <v>37</v>
      </c>
      <c r="L9" s="28"/>
      <c r="M9" s="20" t="s">
        <v>68</v>
      </c>
      <c r="N9" s="20" t="s">
        <v>37</v>
      </c>
      <c r="O9" s="27"/>
      <c r="P9" s="22" t="s">
        <v>9</v>
      </c>
      <c r="Q9" s="22" t="s">
        <v>52</v>
      </c>
      <c r="R9" s="38" t="s">
        <v>61</v>
      </c>
      <c r="S9" s="16"/>
      <c r="T9" s="13"/>
      <c r="U9" s="14"/>
      <c r="V9" s="11"/>
      <c r="AD9" s="11"/>
      <c r="AE9" s="11"/>
      <c r="AF9" s="11"/>
      <c r="AG9" s="11"/>
      <c r="AH9" s="11"/>
      <c r="AI9" s="11"/>
      <c r="AJ9" s="11"/>
      <c r="AK9" s="15"/>
    </row>
    <row r="10" spans="1:37" s="10" customFormat="1" ht="22.5">
      <c r="A10" s="11"/>
      <c r="B10" s="11"/>
      <c r="C10" s="11"/>
      <c r="D10" s="12"/>
      <c r="E10" s="12"/>
      <c r="F10" s="11"/>
      <c r="G10" s="24" t="s">
        <v>67</v>
      </c>
      <c r="H10" s="49"/>
      <c r="I10" s="49" t="s">
        <v>69</v>
      </c>
      <c r="J10" s="29"/>
      <c r="K10" s="49" t="s">
        <v>69</v>
      </c>
      <c r="L10" s="2" t="str">
        <f>IF(AND(OR(I10="Identification",I10="ID"),K10="Identifier"),I10,IF(AND(OR(I10="Time",I10="Date"),K10="Date Time"),I10,K10))</f>
        <v>Delivery Requirement</v>
      </c>
      <c r="M10" s="24"/>
      <c r="N10" s="24" t="s">
        <v>69</v>
      </c>
      <c r="O10" s="24"/>
      <c r="P10" s="24" t="s">
        <v>8</v>
      </c>
      <c r="Q10" s="20" t="s">
        <v>52</v>
      </c>
      <c r="R10" s="45" t="s">
        <v>60</v>
      </c>
      <c r="S10" s="16"/>
      <c r="T10" s="13"/>
      <c r="U10" s="14"/>
      <c r="V10" s="11"/>
      <c r="AD10" s="11"/>
      <c r="AE10" s="11"/>
      <c r="AF10" s="11"/>
      <c r="AG10" s="11"/>
      <c r="AH10" s="11"/>
      <c r="AI10" s="11"/>
      <c r="AJ10" s="11"/>
      <c r="AK10" s="15"/>
    </row>
    <row r="11" spans="2:18" s="1" customFormat="1" ht="45">
      <c r="B11" s="11"/>
      <c r="C11" s="11"/>
      <c r="D11" s="12" t="str">
        <f>CONCATENATE(IF(M11="","",CONCATENATE(M11,"")),"",N11)</f>
        <v>ReceivedTransport Handling Unit</v>
      </c>
      <c r="E11" s="12" t="str">
        <f>CONCATENATE(IF(F11="","",CONCATENATE(F11,"_ ")),G11,". ",IF(M11="","",CONCATENATE(M11,"_ ")),"",N11)</f>
        <v>Receipt Advice. Received_ Transport Handling Unit</v>
      </c>
      <c r="F11" s="11"/>
      <c r="G11" s="24" t="s">
        <v>67</v>
      </c>
      <c r="H11" s="49" t="s">
        <v>57</v>
      </c>
      <c r="I11" s="49" t="s">
        <v>70</v>
      </c>
      <c r="J11" s="29"/>
      <c r="K11" s="49" t="s">
        <v>70</v>
      </c>
      <c r="L11" s="2" t="str">
        <f>IF(AND(OR(I11="Identification",I11="ID"),K11="Identifier"),I11,IF(AND(OR(I11="Time",I11="Date"),K11="Date Time"),I11,K11))</f>
        <v>Transport Handling Unit</v>
      </c>
      <c r="M11" s="24" t="s">
        <v>57</v>
      </c>
      <c r="N11" s="24" t="s">
        <v>70</v>
      </c>
      <c r="O11" s="24"/>
      <c r="P11" s="24" t="s">
        <v>36</v>
      </c>
      <c r="Q11" s="20" t="s">
        <v>52</v>
      </c>
      <c r="R11" s="46" t="s">
        <v>58</v>
      </c>
    </row>
    <row r="12" spans="2:18" s="1" customFormat="1" ht="67.5">
      <c r="B12" s="11"/>
      <c r="C12" s="11"/>
      <c r="D12" s="12" t="str">
        <f>CONCATENATE(IF(M12="","",CONCATENATE(M12,"")),"",N12)</f>
        <v>Receipt Line</v>
      </c>
      <c r="E12" s="12" t="str">
        <f>CONCATENATE(IF(F12="","",CONCATENATE(F12,"_ ")),G12,". ",IF(M12="","",CONCATENATE(M12,"_ ")),"",N12)</f>
        <v>Receipt Advice. Receipt Line</v>
      </c>
      <c r="F12" s="11"/>
      <c r="G12" s="24" t="s">
        <v>67</v>
      </c>
      <c r="H12" s="24"/>
      <c r="I12" s="49" t="s">
        <v>71</v>
      </c>
      <c r="J12" s="29"/>
      <c r="K12" s="49" t="s">
        <v>71</v>
      </c>
      <c r="L12" s="2" t="str">
        <f>IF(AND(OR(I12="Identification",I12="ID"),K12="Identifier"),I12,IF(AND(OR(I12="Time",I12="Date"),K12="Date Time"),I12,K12))</f>
        <v>Receipt Line</v>
      </c>
      <c r="M12" s="24"/>
      <c r="N12" s="24" t="s">
        <v>71</v>
      </c>
      <c r="O12" s="24"/>
      <c r="P12" s="24" t="s">
        <v>43</v>
      </c>
      <c r="Q12" s="20" t="s">
        <v>52</v>
      </c>
      <c r="R12" s="45" t="s">
        <v>59</v>
      </c>
    </row>
    <row r="13" spans="16:17" s="43" customFormat="1" ht="12.75">
      <c r="P13" s="47"/>
      <c r="Q13" s="47" t="s">
        <v>2</v>
      </c>
    </row>
    <row r="14" ht="12.75"/>
    <row r="15" ht="12.75"/>
    <row r="16" ht="12.75"/>
    <row r="17" ht="12.75"/>
    <row r="18" ht="12.75"/>
    <row r="19" ht="12.75"/>
    <row r="20" ht="12.75"/>
    <row r="21" ht="12.75"/>
    <row r="22" ht="12.75"/>
    <row r="23" ht="12.75"/>
    <row r="24" ht="12.75"/>
    <row r="25" ht="12.75"/>
    <row r="26" ht="12.75"/>
    <row r="27" spans="6:37" s="1" customFormat="1" ht="11.25">
      <c r="F27" s="41"/>
      <c r="G27" s="41"/>
      <c r="H27" s="41"/>
      <c r="I27" s="41"/>
      <c r="J27" s="42"/>
      <c r="K27" s="41"/>
      <c r="P27" s="41"/>
      <c r="Q27" s="41"/>
      <c r="R27" s="41"/>
      <c r="S27" s="41"/>
      <c r="T27" s="6"/>
      <c r="U27" s="5"/>
      <c r="AK27" s="3"/>
    </row>
    <row r="28" spans="6:37" s="1" customFormat="1" ht="11.25">
      <c r="F28" s="41"/>
      <c r="G28" s="41"/>
      <c r="H28" s="41"/>
      <c r="I28" s="41"/>
      <c r="J28" s="42"/>
      <c r="K28" s="41"/>
      <c r="P28" s="41"/>
      <c r="Q28" s="41"/>
      <c r="R28" s="41"/>
      <c r="S28" s="41"/>
      <c r="T28" s="6"/>
      <c r="U28" s="5"/>
      <c r="AK28" s="3"/>
    </row>
    <row r="29" spans="6:37" s="1" customFormat="1" ht="11.25">
      <c r="F29" s="41"/>
      <c r="G29" s="41"/>
      <c r="H29" s="41"/>
      <c r="I29" s="41"/>
      <c r="J29" s="42"/>
      <c r="K29" s="41"/>
      <c r="P29" s="41"/>
      <c r="Q29" s="41"/>
      <c r="R29" s="41"/>
      <c r="S29" s="41"/>
      <c r="T29" s="6"/>
      <c r="U29" s="5"/>
      <c r="AK29" s="3"/>
    </row>
    <row r="30" spans="6:37" s="1" customFormat="1" ht="11.25">
      <c r="F30" s="41"/>
      <c r="G30" s="41"/>
      <c r="H30" s="41"/>
      <c r="I30" s="41"/>
      <c r="J30" s="42"/>
      <c r="K30" s="41"/>
      <c r="P30" s="41"/>
      <c r="Q30" s="41"/>
      <c r="R30" s="41"/>
      <c r="S30" s="41"/>
      <c r="T30" s="6"/>
      <c r="U30" s="5"/>
      <c r="AK30" s="3"/>
    </row>
    <row r="31" spans="6:37" s="1" customFormat="1" ht="11.25">
      <c r="F31" s="41"/>
      <c r="G31" s="41"/>
      <c r="H31" s="41"/>
      <c r="I31" s="41"/>
      <c r="J31" s="42"/>
      <c r="K31" s="41"/>
      <c r="P31" s="41"/>
      <c r="Q31" s="41"/>
      <c r="R31" s="41"/>
      <c r="S31" s="41"/>
      <c r="T31" s="6"/>
      <c r="U31" s="5"/>
      <c r="AK31" s="3"/>
    </row>
    <row r="32" spans="6:37" s="1" customFormat="1" ht="11.25">
      <c r="F32" s="41"/>
      <c r="G32" s="41"/>
      <c r="H32" s="41"/>
      <c r="I32" s="41"/>
      <c r="J32" s="42"/>
      <c r="K32" s="41"/>
      <c r="P32" s="41"/>
      <c r="Q32" s="41"/>
      <c r="R32" s="41"/>
      <c r="S32" s="41"/>
      <c r="T32" s="6"/>
      <c r="U32" s="5"/>
      <c r="AK32" s="3"/>
    </row>
    <row r="33" spans="6:37" s="1" customFormat="1" ht="11.25">
      <c r="F33" s="41"/>
      <c r="G33" s="41"/>
      <c r="H33" s="41"/>
      <c r="I33" s="41"/>
      <c r="J33" s="42"/>
      <c r="K33" s="41"/>
      <c r="P33" s="41"/>
      <c r="Q33" s="41"/>
      <c r="R33" s="41"/>
      <c r="S33" s="41"/>
      <c r="T33" s="6"/>
      <c r="U33" s="5"/>
      <c r="AK33" s="3"/>
    </row>
    <row r="34" spans="6:37" s="1" customFormat="1" ht="11.25">
      <c r="F34" s="41"/>
      <c r="G34" s="41"/>
      <c r="H34" s="41"/>
      <c r="I34" s="41"/>
      <c r="J34" s="42"/>
      <c r="K34" s="41"/>
      <c r="P34" s="41"/>
      <c r="Q34" s="41"/>
      <c r="R34" s="41"/>
      <c r="S34" s="41"/>
      <c r="T34" s="6"/>
      <c r="U34" s="5"/>
      <c r="AK34" s="3"/>
    </row>
    <row r="35" spans="6:37" s="1" customFormat="1" ht="11.25">
      <c r="F35" s="41"/>
      <c r="G35" s="41"/>
      <c r="H35" s="41"/>
      <c r="I35" s="41"/>
      <c r="J35" s="42"/>
      <c r="K35" s="41"/>
      <c r="P35" s="41"/>
      <c r="Q35" s="41"/>
      <c r="R35" s="41"/>
      <c r="S35" s="41"/>
      <c r="T35" s="6"/>
      <c r="U35" s="5"/>
      <c r="AK35" s="3"/>
    </row>
    <row r="36" spans="6:37" s="1" customFormat="1" ht="11.25">
      <c r="F36" s="41"/>
      <c r="G36" s="41"/>
      <c r="H36" s="41"/>
      <c r="I36" s="41"/>
      <c r="J36" s="42"/>
      <c r="K36" s="41"/>
      <c r="P36" s="41"/>
      <c r="Q36" s="41"/>
      <c r="R36" s="41"/>
      <c r="S36" s="41"/>
      <c r="T36" s="6"/>
      <c r="U36" s="5"/>
      <c r="AK36" s="3"/>
    </row>
    <row r="37" spans="6:37" s="1" customFormat="1" ht="11.25">
      <c r="F37" s="41"/>
      <c r="G37" s="41"/>
      <c r="H37" s="41"/>
      <c r="I37" s="41"/>
      <c r="J37" s="42"/>
      <c r="K37" s="41"/>
      <c r="P37" s="41"/>
      <c r="Q37" s="41"/>
      <c r="R37" s="41"/>
      <c r="S37" s="41"/>
      <c r="T37" s="6"/>
      <c r="U37" s="5"/>
      <c r="AK37" s="3"/>
    </row>
    <row r="38" spans="6:37" s="1" customFormat="1" ht="11.25">
      <c r="F38" s="41"/>
      <c r="G38" s="41"/>
      <c r="H38" s="41"/>
      <c r="I38" s="41"/>
      <c r="J38" s="42"/>
      <c r="K38" s="41"/>
      <c r="P38" s="41"/>
      <c r="Q38" s="41"/>
      <c r="R38" s="41"/>
      <c r="S38" s="41"/>
      <c r="T38" s="6"/>
      <c r="U38" s="5"/>
      <c r="AK38" s="3"/>
    </row>
    <row r="39" spans="6:37" s="1" customFormat="1" ht="11.25">
      <c r="F39" s="41"/>
      <c r="G39" s="41"/>
      <c r="H39" s="41"/>
      <c r="I39" s="41"/>
      <c r="J39" s="42"/>
      <c r="K39" s="41"/>
      <c r="P39" s="41"/>
      <c r="Q39" s="41"/>
      <c r="R39" s="41"/>
      <c r="S39" s="41"/>
      <c r="T39" s="6"/>
      <c r="U39" s="5"/>
      <c r="AK39" s="3"/>
    </row>
    <row r="40" spans="6:37" s="1" customFormat="1" ht="11.25">
      <c r="F40" s="41"/>
      <c r="G40" s="41"/>
      <c r="H40" s="41"/>
      <c r="I40" s="41"/>
      <c r="J40" s="42"/>
      <c r="K40" s="41"/>
      <c r="P40" s="41"/>
      <c r="Q40" s="41"/>
      <c r="R40" s="41"/>
      <c r="S40" s="41"/>
      <c r="T40" s="6"/>
      <c r="U40" s="5"/>
      <c r="AK40" s="3"/>
    </row>
    <row r="41" spans="6:37" s="1" customFormat="1" ht="11.25">
      <c r="F41" s="41"/>
      <c r="G41" s="41"/>
      <c r="H41" s="41"/>
      <c r="I41" s="41"/>
      <c r="J41" s="42"/>
      <c r="K41" s="41"/>
      <c r="P41" s="41"/>
      <c r="Q41" s="41"/>
      <c r="R41" s="41"/>
      <c r="S41" s="41"/>
      <c r="T41" s="6"/>
      <c r="U41" s="5"/>
      <c r="AK41" s="3"/>
    </row>
    <row r="42" spans="6:37" s="1" customFormat="1" ht="11.25">
      <c r="F42" s="41"/>
      <c r="G42" s="41"/>
      <c r="H42" s="41"/>
      <c r="I42" s="41"/>
      <c r="J42" s="42"/>
      <c r="K42" s="41"/>
      <c r="P42" s="41"/>
      <c r="Q42" s="41"/>
      <c r="R42" s="41"/>
      <c r="S42" s="41"/>
      <c r="T42" s="6"/>
      <c r="U42" s="5"/>
      <c r="AK42" s="3"/>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DespatchAdvice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Receipt Advice</dc:subject>
  <dc:creator>UBL Library Content Subcommittee</dc:creator>
  <cp:keywords/>
  <dc:description>v 0p70</dc:description>
  <cp:lastModifiedBy>Tim McGrath</cp:lastModifiedBy>
  <cp:lastPrinted>2002-03-12T18:30:23Z</cp:lastPrinted>
  <dcterms:created xsi:type="dcterms:W3CDTF">2001-08-29T17:59:20Z</dcterms:created>
  <dcterms:modified xsi:type="dcterms:W3CDTF">2002-12-30T02:17:40Z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